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01\Desktop\発注関係\"/>
    </mc:Choice>
  </mc:AlternateContent>
  <xr:revisionPtr revIDLastSave="0" documentId="13_ncr:1_{EAE51AC0-0C34-42EA-88C6-3D922FF28429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酒" sheetId="2" r:id="rId1"/>
  </sheets>
  <definedNames>
    <definedName name="_xlnm.Print_Area" localSheetId="0">酒!$B$1:$X$85</definedName>
    <definedName name="_xlnm.Print_Titles" localSheetId="0">酒!$2:$2</definedName>
  </definedNames>
  <calcPr calcId="191029"/>
</workbook>
</file>

<file path=xl/calcChain.xml><?xml version="1.0" encoding="utf-8"?>
<calcChain xmlns="http://schemas.openxmlformats.org/spreadsheetml/2006/main">
  <c r="V48" i="2" l="1"/>
  <c r="U48" i="2"/>
  <c r="W48" i="2" s="1"/>
  <c r="X48" i="2" s="1"/>
  <c r="V3" i="2"/>
  <c r="U3" i="2"/>
  <c r="W3" i="2" s="1"/>
  <c r="X3" i="2" s="1"/>
  <c r="U80" i="2"/>
  <c r="U79" i="2"/>
  <c r="U78" i="2"/>
  <c r="W78" i="2" s="1"/>
  <c r="X78" i="2" s="1"/>
  <c r="U77" i="2"/>
  <c r="U76" i="2"/>
  <c r="U75" i="2"/>
  <c r="W75" i="2" s="1"/>
  <c r="X75" i="2" s="1"/>
  <c r="U74" i="2"/>
  <c r="W74" i="2" s="1"/>
  <c r="X74" i="2" s="1"/>
  <c r="U73" i="2"/>
  <c r="U72" i="2"/>
  <c r="W72" i="2" s="1"/>
  <c r="X72" i="2" s="1"/>
  <c r="U71" i="2"/>
  <c r="V64" i="2"/>
  <c r="U64" i="2"/>
  <c r="W64" i="2" s="1"/>
  <c r="X64" i="2" s="1"/>
  <c r="V63" i="2"/>
  <c r="U63" i="2"/>
  <c r="W63" i="2" s="1"/>
  <c r="X63" i="2" s="1"/>
  <c r="V62" i="2"/>
  <c r="U62" i="2"/>
  <c r="W62" i="2" s="1"/>
  <c r="X62" i="2" s="1"/>
  <c r="V61" i="2"/>
  <c r="U61" i="2"/>
  <c r="V60" i="2"/>
  <c r="U60" i="2"/>
  <c r="V59" i="2"/>
  <c r="U59" i="2"/>
  <c r="W59" i="2" s="1"/>
  <c r="X59" i="2" s="1"/>
  <c r="V58" i="2"/>
  <c r="U58" i="2"/>
  <c r="V57" i="2"/>
  <c r="U57" i="2"/>
  <c r="V56" i="2"/>
  <c r="U56" i="2"/>
  <c r="W56" i="2" s="1"/>
  <c r="X56" i="2" s="1"/>
  <c r="V55" i="2"/>
  <c r="U55" i="2"/>
  <c r="V54" i="2"/>
  <c r="U54" i="2"/>
  <c r="V53" i="2"/>
  <c r="U53" i="2"/>
  <c r="W53" i="2" s="1"/>
  <c r="X53" i="2" s="1"/>
  <c r="V52" i="2"/>
  <c r="U52" i="2"/>
  <c r="V51" i="2"/>
  <c r="U51" i="2"/>
  <c r="V50" i="2"/>
  <c r="U50" i="2"/>
  <c r="W50" i="2" s="1"/>
  <c r="X50" i="2" s="1"/>
  <c r="V49" i="2"/>
  <c r="U49" i="2"/>
  <c r="V47" i="2"/>
  <c r="U47" i="2"/>
  <c r="V46" i="2"/>
  <c r="U46" i="2"/>
  <c r="V45" i="2"/>
  <c r="U45" i="2"/>
  <c r="V44" i="2"/>
  <c r="U44" i="2"/>
  <c r="V43" i="2"/>
  <c r="U43" i="2"/>
  <c r="W43" i="2" s="1"/>
  <c r="X43" i="2" s="1"/>
  <c r="V42" i="2"/>
  <c r="U42" i="2"/>
  <c r="V41" i="2"/>
  <c r="U41" i="2"/>
  <c r="W41" i="2" s="1"/>
  <c r="X41" i="2" s="1"/>
  <c r="V40" i="2"/>
  <c r="U40" i="2"/>
  <c r="W40" i="2" s="1"/>
  <c r="X40" i="2" s="1"/>
  <c r="V39" i="2"/>
  <c r="U39" i="2"/>
  <c r="W39" i="2" s="1"/>
  <c r="X39" i="2" s="1"/>
  <c r="V38" i="2"/>
  <c r="U38" i="2"/>
  <c r="V37" i="2"/>
  <c r="U37" i="2"/>
  <c r="W37" i="2" s="1"/>
  <c r="X37" i="2" s="1"/>
  <c r="V36" i="2"/>
  <c r="U36" i="2"/>
  <c r="W36" i="2" s="1"/>
  <c r="X36" i="2" s="1"/>
  <c r="V35" i="2"/>
  <c r="U35" i="2"/>
  <c r="V34" i="2"/>
  <c r="U34" i="2"/>
  <c r="W34" i="2" s="1"/>
  <c r="X34" i="2" s="1"/>
  <c r="V33" i="2"/>
  <c r="U33" i="2"/>
  <c r="V32" i="2"/>
  <c r="U32" i="2"/>
  <c r="W32" i="2" s="1"/>
  <c r="X32" i="2" s="1"/>
  <c r="V31" i="2"/>
  <c r="U31" i="2"/>
  <c r="W31" i="2" s="1"/>
  <c r="X31" i="2" s="1"/>
  <c r="V30" i="2"/>
  <c r="U30" i="2"/>
  <c r="V29" i="2"/>
  <c r="U29" i="2"/>
  <c r="V28" i="2"/>
  <c r="U28" i="2"/>
  <c r="V27" i="2"/>
  <c r="U27" i="2"/>
  <c r="W27" i="2" s="1"/>
  <c r="X27" i="2" s="1"/>
  <c r="V26" i="2"/>
  <c r="U26" i="2"/>
  <c r="W26" i="2" s="1"/>
  <c r="X26" i="2" s="1"/>
  <c r="V25" i="2"/>
  <c r="U25" i="2"/>
  <c r="W25" i="2" s="1"/>
  <c r="X25" i="2" s="1"/>
  <c r="V24" i="2"/>
  <c r="U24" i="2"/>
  <c r="V23" i="2"/>
  <c r="U23" i="2"/>
  <c r="W23" i="2" s="1"/>
  <c r="X23" i="2" s="1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5" i="2"/>
  <c r="U15" i="2"/>
  <c r="V14" i="2"/>
  <c r="U14" i="2"/>
  <c r="W14" i="2" s="1"/>
  <c r="X14" i="2" s="1"/>
  <c r="V13" i="2"/>
  <c r="U13" i="2"/>
  <c r="W13" i="2" s="1"/>
  <c r="X13" i="2" s="1"/>
  <c r="V12" i="2"/>
  <c r="U12" i="2"/>
  <c r="V11" i="2"/>
  <c r="U11" i="2"/>
  <c r="V10" i="2"/>
  <c r="U10" i="2"/>
  <c r="V9" i="2"/>
  <c r="U9" i="2"/>
  <c r="V8" i="2"/>
  <c r="U8" i="2"/>
  <c r="W8" i="2" s="1"/>
  <c r="X8" i="2" s="1"/>
  <c r="V7" i="2"/>
  <c r="U7" i="2"/>
  <c r="W7" i="2" s="1"/>
  <c r="X7" i="2" s="1"/>
  <c r="V6" i="2"/>
  <c r="U6" i="2"/>
  <c r="V5" i="2"/>
  <c r="U5" i="2"/>
  <c r="W5" i="2" s="1"/>
  <c r="V4" i="2"/>
  <c r="U4" i="2"/>
  <c r="W4" i="2" s="1"/>
  <c r="X4" i="2" s="1"/>
  <c r="W10" i="2" l="1"/>
  <c r="X10" i="2" s="1"/>
  <c r="W28" i="2"/>
  <c r="X28" i="2" s="1"/>
  <c r="W46" i="2"/>
  <c r="X46" i="2" s="1"/>
  <c r="W77" i="2"/>
  <c r="X77" i="2" s="1"/>
  <c r="W9" i="2"/>
  <c r="X9" i="2" s="1"/>
  <c r="W18" i="2"/>
  <c r="X18" i="2" s="1"/>
  <c r="W21" i="2"/>
  <c r="X21" i="2" s="1"/>
  <c r="W44" i="2"/>
  <c r="X44" i="2" s="1"/>
  <c r="W51" i="2"/>
  <c r="X51" i="2" s="1"/>
  <c r="W60" i="2"/>
  <c r="X60" i="2" s="1"/>
  <c r="W16" i="2"/>
  <c r="X16" i="2" s="1"/>
  <c r="W19" i="2"/>
  <c r="X19" i="2" s="1"/>
  <c r="W22" i="2"/>
  <c r="X22" i="2" s="1"/>
  <c r="W45" i="2"/>
  <c r="X45" i="2" s="1"/>
  <c r="W55" i="2"/>
  <c r="X55" i="2" s="1"/>
  <c r="W58" i="2"/>
  <c r="X58" i="2" s="1"/>
  <c r="W15" i="2"/>
  <c r="X15" i="2" s="1"/>
  <c r="W20" i="2"/>
  <c r="X20" i="2" s="1"/>
  <c r="W33" i="2"/>
  <c r="X33" i="2" s="1"/>
  <c r="W38" i="2"/>
  <c r="X38" i="2" s="1"/>
  <c r="W52" i="2"/>
  <c r="X52" i="2" s="1"/>
  <c r="W57" i="2"/>
  <c r="X57" i="2" s="1"/>
  <c r="W71" i="2"/>
  <c r="X71" i="2" s="1"/>
  <c r="W76" i="2"/>
  <c r="X76" i="2" s="1"/>
  <c r="W79" i="2"/>
  <c r="X79" i="2" s="1"/>
  <c r="W6" i="2"/>
  <c r="X6" i="2" s="1"/>
  <c r="W11" i="2"/>
  <c r="X11" i="2" s="1"/>
  <c r="W24" i="2"/>
  <c r="X24" i="2" s="1"/>
  <c r="W29" i="2"/>
  <c r="X29" i="2" s="1"/>
  <c r="W42" i="2"/>
  <c r="X42" i="2" s="1"/>
  <c r="W47" i="2"/>
  <c r="X47" i="2" s="1"/>
  <c r="W61" i="2"/>
  <c r="X61" i="2" s="1"/>
  <c r="W80" i="2"/>
  <c r="X80" i="2" s="1"/>
  <c r="W12" i="2"/>
  <c r="X12" i="2" s="1"/>
  <c r="W17" i="2"/>
  <c r="X17" i="2" s="1"/>
  <c r="W30" i="2"/>
  <c r="X30" i="2" s="1"/>
  <c r="W35" i="2"/>
  <c r="X35" i="2" s="1"/>
  <c r="W49" i="2"/>
  <c r="X49" i="2" s="1"/>
  <c r="W54" i="2"/>
  <c r="X54" i="2" s="1"/>
  <c r="W73" i="2"/>
  <c r="X73" i="2" s="1"/>
  <c r="V85" i="2"/>
  <c r="X5" i="2"/>
  <c r="U85" i="2"/>
  <c r="X85" i="2" l="1"/>
  <c r="W85" i="2"/>
  <c r="W86" i="2" s="1"/>
</calcChain>
</file>

<file path=xl/sharedStrings.xml><?xml version="1.0" encoding="utf-8"?>
<sst xmlns="http://schemas.openxmlformats.org/spreadsheetml/2006/main" count="503" uniqueCount="156">
  <si>
    <t>参加</t>
    <rPh sb="0" eb="2">
      <t>サンカ</t>
    </rPh>
    <phoneticPr fontId="2"/>
  </si>
  <si>
    <t>百万石乃白</t>
    <rPh sb="0" eb="5">
      <t>ヒャクマンゴクノシロ</t>
    </rPh>
    <phoneticPr fontId="2"/>
  </si>
  <si>
    <t>石川門</t>
    <rPh sb="0" eb="2">
      <t>イシカワ</t>
    </rPh>
    <rPh sb="2" eb="3">
      <t>モン</t>
    </rPh>
    <phoneticPr fontId="2"/>
  </si>
  <si>
    <t>五百万石等</t>
    <rPh sb="0" eb="2">
      <t>ゴヒャク</t>
    </rPh>
    <rPh sb="2" eb="4">
      <t>マンゴク</t>
    </rPh>
    <rPh sb="4" eb="5">
      <t>トウ</t>
    </rPh>
    <phoneticPr fontId="2"/>
  </si>
  <si>
    <t>純米大吟醸酒</t>
    <rPh sb="0" eb="2">
      <t>ジュンマイ</t>
    </rPh>
    <rPh sb="2" eb="3">
      <t>ダイ</t>
    </rPh>
    <rPh sb="3" eb="6">
      <t>ギンジョウシュ</t>
    </rPh>
    <phoneticPr fontId="2"/>
  </si>
  <si>
    <t>純米
吟醸酒</t>
    <rPh sb="0" eb="2">
      <t>ジュンマイ</t>
    </rPh>
    <rPh sb="3" eb="6">
      <t>ギンジョウシュ</t>
    </rPh>
    <phoneticPr fontId="2"/>
  </si>
  <si>
    <t>特別
純米酒</t>
    <rPh sb="0" eb="2">
      <t>トクベツ</t>
    </rPh>
    <rPh sb="3" eb="6">
      <t>ジュンマイシュ</t>
    </rPh>
    <phoneticPr fontId="2"/>
  </si>
  <si>
    <t>純米酒</t>
    <rPh sb="0" eb="3">
      <t>ジュンマイシュ</t>
    </rPh>
    <phoneticPr fontId="2"/>
  </si>
  <si>
    <t>本醸造酒等</t>
    <rPh sb="0" eb="1">
      <t>ホン</t>
    </rPh>
    <rPh sb="1" eb="4">
      <t>ジョウゾウシュ</t>
    </rPh>
    <rPh sb="4" eb="5">
      <t>トウ</t>
    </rPh>
    <phoneticPr fontId="2"/>
  </si>
  <si>
    <t>〇</t>
  </si>
  <si>
    <t>無</t>
    <rPh sb="0" eb="1">
      <t>ム</t>
    </rPh>
    <phoneticPr fontId="2"/>
  </si>
  <si>
    <t>普通酒</t>
    <rPh sb="0" eb="3">
      <t>フツウシュ</t>
    </rPh>
    <phoneticPr fontId="2"/>
  </si>
  <si>
    <t>辛口仕込　鼓</t>
  </si>
  <si>
    <t>加賀鶴　香り純米68号</t>
  </si>
  <si>
    <t>白山</t>
    <rPh sb="0" eb="2">
      <t>ハクサン</t>
    </rPh>
    <phoneticPr fontId="2"/>
  </si>
  <si>
    <t>小松</t>
    <rPh sb="0" eb="2">
      <t>コ</t>
    </rPh>
    <phoneticPr fontId="2"/>
  </si>
  <si>
    <t>山田錦</t>
    <rPh sb="0" eb="2">
      <t>ヤマダ</t>
    </rPh>
    <rPh sb="2" eb="3">
      <t>ニシキ</t>
    </rPh>
    <phoneticPr fontId="2"/>
  </si>
  <si>
    <t>鳳珠</t>
    <rPh sb="0" eb="2">
      <t>ホ</t>
    </rPh>
    <phoneticPr fontId="2"/>
  </si>
  <si>
    <t>大吟</t>
    <rPh sb="0" eb="2">
      <t>ダイギン</t>
    </rPh>
    <phoneticPr fontId="2"/>
  </si>
  <si>
    <t>竹葉　能登大吟</t>
  </si>
  <si>
    <t>奥能登　輪島　千枚田</t>
  </si>
  <si>
    <t>能登誉　手造り　辛口</t>
  </si>
  <si>
    <t>SOGEN-01</t>
  </si>
  <si>
    <t>大江山　能登の酒</t>
  </si>
  <si>
    <t>大江山　能登上撰</t>
  </si>
  <si>
    <t>容量</t>
    <rPh sb="0" eb="2">
      <t>ヨウリョウ</t>
    </rPh>
    <phoneticPr fontId="2"/>
  </si>
  <si>
    <t>百万石乃白</t>
  </si>
  <si>
    <t>is68</t>
  </si>
  <si>
    <t>純米大吟醸</t>
  </si>
  <si>
    <t>百万石乃白　</t>
  </si>
  <si>
    <t>純米吟醸</t>
  </si>
  <si>
    <t>石川門</t>
  </si>
  <si>
    <t>金澤中村屋　</t>
  </si>
  <si>
    <t>五百万石</t>
  </si>
  <si>
    <t>金澤中村屋　無濾過</t>
  </si>
  <si>
    <t>特別純米</t>
  </si>
  <si>
    <t>日榮　榮</t>
  </si>
  <si>
    <t>本醸造</t>
  </si>
  <si>
    <t>日榮　菊酒</t>
  </si>
  <si>
    <t>普通酒</t>
  </si>
  <si>
    <t>AKIRA</t>
  </si>
  <si>
    <t>純米</t>
  </si>
  <si>
    <t>加賀雪梅</t>
  </si>
  <si>
    <t>金澤中村屋　爽麗</t>
  </si>
  <si>
    <t>加賀鳶　</t>
  </si>
  <si>
    <t>加賀鶴　68号</t>
  </si>
  <si>
    <t>加賀鶴　上撰</t>
  </si>
  <si>
    <t>加賀鶴</t>
  </si>
  <si>
    <t>前田利家公</t>
  </si>
  <si>
    <t>高砂</t>
  </si>
  <si>
    <t>萬歳楽</t>
    <rPh sb="0" eb="3">
      <t>マンザイラク</t>
    </rPh>
    <phoneticPr fontId="2"/>
  </si>
  <si>
    <t>天狗舞　comon　</t>
  </si>
  <si>
    <t>加賀ノ月</t>
  </si>
  <si>
    <t xml:space="preserve">常きげん </t>
  </si>
  <si>
    <t>常きげん</t>
  </si>
  <si>
    <t>本醸造酒</t>
  </si>
  <si>
    <t>神泉　純吟乃白</t>
    <rPh sb="0" eb="2">
      <t>シンセン</t>
    </rPh>
    <phoneticPr fontId="2"/>
  </si>
  <si>
    <t>神泉　古滴</t>
    <rPh sb="0" eb="2">
      <t>シンセン</t>
    </rPh>
    <phoneticPr fontId="2"/>
  </si>
  <si>
    <t>神泉 　旨口</t>
  </si>
  <si>
    <t>神泉　ブルーラベル</t>
    <rPh sb="0" eb="2">
      <t>シンセン</t>
    </rPh>
    <phoneticPr fontId="2"/>
  </si>
  <si>
    <t>山田錦</t>
  </si>
  <si>
    <t>夢醸　</t>
  </si>
  <si>
    <t>夢醸　甘口</t>
  </si>
  <si>
    <t>夢醸</t>
  </si>
  <si>
    <t>山廃純米</t>
    <rPh sb="0" eb="2">
      <t>ヤマハイ</t>
    </rPh>
    <phoneticPr fontId="2"/>
  </si>
  <si>
    <t>大吟醸</t>
    <rPh sb="0" eb="3">
      <t>ダイギンジョウ</t>
    </rPh>
    <phoneticPr fontId="2"/>
  </si>
  <si>
    <t>能登誉</t>
  </si>
  <si>
    <t>本醸造</t>
    <rPh sb="0" eb="3">
      <t>ホンジョウゾウ</t>
    </rPh>
    <phoneticPr fontId="2"/>
  </si>
  <si>
    <t>SOGEN　SILKNOTO</t>
  </si>
  <si>
    <t>大江山</t>
  </si>
  <si>
    <t>大江山　蔵出し</t>
  </si>
  <si>
    <t>大江山　生貯蔵酒</t>
  </si>
  <si>
    <t>大江山　復刻版</t>
  </si>
  <si>
    <t>特定名称</t>
    <rPh sb="0" eb="4">
      <t>トクテイメイショウ</t>
    </rPh>
    <phoneticPr fontId="3"/>
  </si>
  <si>
    <t>税抜希望
小売価格</t>
    <rPh sb="5" eb="9">
      <t>コウリカカク</t>
    </rPh>
    <phoneticPr fontId="2"/>
  </si>
  <si>
    <t>税抜希望
卸売価格</t>
    <rPh sb="0" eb="2">
      <t>ゼイヌキ</t>
    </rPh>
    <rPh sb="2" eb="4">
      <t>キボウ</t>
    </rPh>
    <rPh sb="5" eb="9">
      <t>オロシウリカカク</t>
    </rPh>
    <phoneticPr fontId="2"/>
  </si>
  <si>
    <t>中村酒造</t>
    <phoneticPr fontId="3"/>
  </si>
  <si>
    <t>福光屋</t>
    <phoneticPr fontId="3"/>
  </si>
  <si>
    <t>やちや酒造</t>
    <phoneticPr fontId="3"/>
  </si>
  <si>
    <t>金谷酒造店</t>
    <phoneticPr fontId="3"/>
  </si>
  <si>
    <t>小堀酒造店</t>
    <phoneticPr fontId="3"/>
  </si>
  <si>
    <t>車多酒造</t>
    <phoneticPr fontId="3"/>
  </si>
  <si>
    <t>加越</t>
    <phoneticPr fontId="3"/>
  </si>
  <si>
    <t>鹿野酒造</t>
    <phoneticPr fontId="3"/>
  </si>
  <si>
    <t>東酒造</t>
    <phoneticPr fontId="3"/>
  </si>
  <si>
    <t>宮本酒造店</t>
    <phoneticPr fontId="3"/>
  </si>
  <si>
    <t>数馬酒造</t>
    <phoneticPr fontId="3"/>
  </si>
  <si>
    <t>清水酒造店</t>
    <phoneticPr fontId="3"/>
  </si>
  <si>
    <t>宗玄酒造</t>
    <phoneticPr fontId="3"/>
  </si>
  <si>
    <t>松波酒造</t>
    <phoneticPr fontId="3"/>
  </si>
  <si>
    <t>本</t>
    <rPh sb="0" eb="1">
      <t>ホン</t>
    </rPh>
    <phoneticPr fontId="3"/>
  </si>
  <si>
    <t>卸</t>
    <rPh sb="0" eb="1">
      <t>オロシ</t>
    </rPh>
    <phoneticPr fontId="3"/>
  </si>
  <si>
    <t>合計</t>
    <rPh sb="0" eb="2">
      <t>ゴウケイ</t>
    </rPh>
    <phoneticPr fontId="3"/>
  </si>
  <si>
    <t>商品名</t>
    <rPh sb="0" eb="3">
      <t>ショウヒンメイ</t>
    </rPh>
    <phoneticPr fontId="2"/>
  </si>
  <si>
    <t>宗玄　黒峰</t>
    <rPh sb="0" eb="2">
      <t>ソウゲン</t>
    </rPh>
    <phoneticPr fontId="3"/>
  </si>
  <si>
    <t>No.5</t>
    <phoneticPr fontId="3"/>
  </si>
  <si>
    <t>上限
本数</t>
    <rPh sb="0" eb="2">
      <t>ジョウゲン</t>
    </rPh>
    <rPh sb="3" eb="5">
      <t>ホンスウ</t>
    </rPh>
    <phoneticPr fontId="2"/>
  </si>
  <si>
    <t>-</t>
    <phoneticPr fontId="3"/>
  </si>
  <si>
    <t>酒米</t>
    <rPh sb="0" eb="2">
      <t>サカマイ</t>
    </rPh>
    <phoneticPr fontId="3"/>
  </si>
  <si>
    <t>ケース
入数</t>
    <rPh sb="4" eb="6">
      <t>イリスウ</t>
    </rPh>
    <phoneticPr fontId="2"/>
  </si>
  <si>
    <t>納品
ルート</t>
    <rPh sb="0" eb="2">
      <t>ノウヒン</t>
    </rPh>
    <phoneticPr fontId="2"/>
  </si>
  <si>
    <t>石川県のブランド酒米飲みつくしキャンペーン発注書</t>
    <rPh sb="0" eb="3">
      <t>イシカワケン</t>
    </rPh>
    <rPh sb="8" eb="10">
      <t>サカマイ</t>
    </rPh>
    <rPh sb="10" eb="11">
      <t>ノ</t>
    </rPh>
    <rPh sb="21" eb="24">
      <t>ハッチュウショ</t>
    </rPh>
    <phoneticPr fontId="3"/>
  </si>
  <si>
    <t>石川県産ブランド酒米酒 飲みつくしキャンペーン 発注書</t>
    <rPh sb="0" eb="2">
      <t>イシカワ</t>
    </rPh>
    <rPh sb="2" eb="3">
      <t>ケン</t>
    </rPh>
    <rPh sb="3" eb="4">
      <t>サン</t>
    </rPh>
    <rPh sb="8" eb="10">
      <t>サカマイ</t>
    </rPh>
    <rPh sb="10" eb="11">
      <t>シュ</t>
    </rPh>
    <rPh sb="12" eb="13">
      <t>ノ</t>
    </rPh>
    <rPh sb="24" eb="27">
      <t>ハッチュウショ</t>
    </rPh>
    <phoneticPr fontId="3"/>
  </si>
  <si>
    <t>円</t>
    <rPh sb="0" eb="1">
      <t>エン</t>
    </rPh>
    <phoneticPr fontId="3"/>
  </si>
  <si>
    <t>No.1</t>
    <phoneticPr fontId="3"/>
  </si>
  <si>
    <t>組合集計</t>
    <rPh sb="0" eb="2">
      <t>クミアイ</t>
    </rPh>
    <rPh sb="2" eb="4">
      <t>シュウケイ</t>
    </rPh>
    <phoneticPr fontId="3"/>
  </si>
  <si>
    <t>県産一般米</t>
    <rPh sb="0" eb="2">
      <t>ケンサン</t>
    </rPh>
    <rPh sb="2" eb="5">
      <t>イッパンマイ</t>
    </rPh>
    <phoneticPr fontId="3"/>
  </si>
  <si>
    <t>県産一般米（有機）</t>
    <rPh sb="0" eb="2">
      <t>ケンサン</t>
    </rPh>
    <rPh sb="2" eb="5">
      <t>イッパンマイ</t>
    </rPh>
    <rPh sb="6" eb="8">
      <t>ユウキ</t>
    </rPh>
    <phoneticPr fontId="3"/>
  </si>
  <si>
    <t>発注数
本</t>
    <rPh sb="0" eb="3">
      <t>ハッチュウスウ</t>
    </rPh>
    <rPh sb="4" eb="5">
      <t>ホン</t>
    </rPh>
    <phoneticPr fontId="3"/>
  </si>
  <si>
    <t>組合員1</t>
    <rPh sb="0" eb="3">
      <t>クミアイイン</t>
    </rPh>
    <phoneticPr fontId="3"/>
  </si>
  <si>
    <t>組合員2</t>
    <rPh sb="0" eb="3">
      <t>クミアイイン</t>
    </rPh>
    <phoneticPr fontId="3"/>
  </si>
  <si>
    <t>組合員3</t>
    <rPh sb="0" eb="3">
      <t>クミアイイン</t>
    </rPh>
    <phoneticPr fontId="3"/>
  </si>
  <si>
    <t>組合員4</t>
    <rPh sb="0" eb="3">
      <t>クミアイイン</t>
    </rPh>
    <phoneticPr fontId="3"/>
  </si>
  <si>
    <t>組合員5</t>
    <rPh sb="0" eb="3">
      <t>クミアイイン</t>
    </rPh>
    <phoneticPr fontId="3"/>
  </si>
  <si>
    <t>組合員6</t>
    <rPh sb="0" eb="3">
      <t>クミアイイン</t>
    </rPh>
    <phoneticPr fontId="3"/>
  </si>
  <si>
    <t>組合員7</t>
    <rPh sb="0" eb="3">
      <t>クミアイイン</t>
    </rPh>
    <phoneticPr fontId="3"/>
  </si>
  <si>
    <t>組合員8</t>
    <rPh sb="0" eb="3">
      <t>クミアイイン</t>
    </rPh>
    <phoneticPr fontId="3"/>
  </si>
  <si>
    <t>組合員9</t>
    <rPh sb="0" eb="3">
      <t>クミアイイン</t>
    </rPh>
    <phoneticPr fontId="3"/>
  </si>
  <si>
    <t>組合員10</t>
    <rPh sb="0" eb="3">
      <t>クミアイイン</t>
    </rPh>
    <phoneticPr fontId="3"/>
  </si>
  <si>
    <t>組合員11</t>
    <rPh sb="0" eb="3">
      <t>クミアイイン</t>
    </rPh>
    <phoneticPr fontId="3"/>
  </si>
  <si>
    <t>組合員12</t>
    <rPh sb="0" eb="3">
      <t>クミアイイン</t>
    </rPh>
    <phoneticPr fontId="3"/>
  </si>
  <si>
    <t>組合員13</t>
    <rPh sb="0" eb="3">
      <t>クミアイイン</t>
    </rPh>
    <phoneticPr fontId="3"/>
  </si>
  <si>
    <t>組合員14</t>
    <rPh sb="0" eb="3">
      <t>クミアイイン</t>
    </rPh>
    <phoneticPr fontId="3"/>
  </si>
  <si>
    <t>組合員15</t>
    <rPh sb="0" eb="3">
      <t>クミアイイン</t>
    </rPh>
    <phoneticPr fontId="3"/>
  </si>
  <si>
    <t>組合員16</t>
    <rPh sb="0" eb="3">
      <t>クミアイイン</t>
    </rPh>
    <phoneticPr fontId="3"/>
  </si>
  <si>
    <t>組合員17</t>
    <rPh sb="0" eb="3">
      <t>クミアイイン</t>
    </rPh>
    <phoneticPr fontId="3"/>
  </si>
  <si>
    <t>組合員18</t>
    <rPh sb="0" eb="3">
      <t>クミアイイン</t>
    </rPh>
    <phoneticPr fontId="3"/>
  </si>
  <si>
    <t>組合員19</t>
    <rPh sb="0" eb="3">
      <t>クミアイイン</t>
    </rPh>
    <phoneticPr fontId="3"/>
  </si>
  <si>
    <t>組合員20</t>
    <rPh sb="0" eb="3">
      <t>クミアイイン</t>
    </rPh>
    <phoneticPr fontId="3"/>
  </si>
  <si>
    <t>組合員21</t>
    <rPh sb="0" eb="3">
      <t>クミアイイン</t>
    </rPh>
    <phoneticPr fontId="3"/>
  </si>
  <si>
    <t>組合員22</t>
    <rPh sb="0" eb="3">
      <t>クミアイイン</t>
    </rPh>
    <phoneticPr fontId="3"/>
  </si>
  <si>
    <t>組合員23</t>
    <rPh sb="0" eb="3">
      <t>クミアイイン</t>
    </rPh>
    <phoneticPr fontId="3"/>
  </si>
  <si>
    <t>組合員24</t>
    <rPh sb="0" eb="3">
      <t>クミアイイン</t>
    </rPh>
    <phoneticPr fontId="3"/>
  </si>
  <si>
    <t>組合員25</t>
    <rPh sb="0" eb="3">
      <t>クミアイイン</t>
    </rPh>
    <phoneticPr fontId="3"/>
  </si>
  <si>
    <t>組合員26</t>
    <rPh sb="0" eb="3">
      <t>クミアイイン</t>
    </rPh>
    <phoneticPr fontId="3"/>
  </si>
  <si>
    <t>組合員27</t>
    <rPh sb="0" eb="3">
      <t>クミアイイン</t>
    </rPh>
    <phoneticPr fontId="3"/>
  </si>
  <si>
    <t>組合員28</t>
    <rPh sb="0" eb="3">
      <t>クミアイイン</t>
    </rPh>
    <phoneticPr fontId="3"/>
  </si>
  <si>
    <t>組合員29</t>
    <rPh sb="0" eb="3">
      <t>クミアイイン</t>
    </rPh>
    <phoneticPr fontId="3"/>
  </si>
  <si>
    <t>組合員30</t>
    <rPh sb="0" eb="3">
      <t>クミアイイン</t>
    </rPh>
    <phoneticPr fontId="3"/>
  </si>
  <si>
    <t>上記酒蔵で、記載以外の石川県産米酒</t>
    <rPh sb="0" eb="4">
      <t>ジョウキサカグラ</t>
    </rPh>
    <rPh sb="6" eb="10">
      <t>キサイイガイ</t>
    </rPh>
    <rPh sb="11" eb="17">
      <t>イシカワケンサンマイシュ</t>
    </rPh>
    <phoneticPr fontId="3"/>
  </si>
  <si>
    <t>税抜卸売価格
(合計）　 円</t>
    <rPh sb="0" eb="2">
      <t>ゼイヌ</t>
    </rPh>
    <rPh sb="2" eb="4">
      <t>オロシウリ</t>
    </rPh>
    <rPh sb="8" eb="10">
      <t>ゴウケイ</t>
    </rPh>
    <rPh sb="13" eb="14">
      <t>エン</t>
    </rPh>
    <phoneticPr fontId="3"/>
  </si>
  <si>
    <t>酒販協同組合</t>
    <rPh sb="0" eb="2">
      <t>シュハン</t>
    </rPh>
    <rPh sb="2" eb="6">
      <t>キ</t>
    </rPh>
    <phoneticPr fontId="3"/>
  </si>
  <si>
    <t>納品希望日</t>
    <rPh sb="0" eb="5">
      <t>ノウヒンキボウビ</t>
    </rPh>
    <phoneticPr fontId="3"/>
  </si>
  <si>
    <t>　月　日（　）</t>
    <rPh sb="1" eb="2">
      <t>ツキ</t>
    </rPh>
    <rPh sb="3" eb="4">
      <t>ニチ</t>
    </rPh>
    <phoneticPr fontId="3"/>
  </si>
  <si>
    <t>発注</t>
    <rPh sb="0" eb="2">
      <t>ハッチュウ</t>
    </rPh>
    <phoneticPr fontId="3"/>
  </si>
  <si>
    <t>サンプル</t>
    <phoneticPr fontId="3"/>
  </si>
  <si>
    <t>合計
本</t>
    <rPh sb="0" eb="2">
      <t>ゴウケイ</t>
    </rPh>
    <rPh sb="3" eb="4">
      <t>ホン</t>
    </rPh>
    <phoneticPr fontId="3"/>
  </si>
  <si>
    <t>武内酒造店</t>
    <phoneticPr fontId="3"/>
  </si>
  <si>
    <t>御所泉 40</t>
  </si>
  <si>
    <t>純米大吟醸酒</t>
  </si>
  <si>
    <t>100c/s</t>
    <phoneticPr fontId="3"/>
  </si>
  <si>
    <t>御祖酒造</t>
    <phoneticPr fontId="3"/>
  </si>
  <si>
    <t>ほまれ　57</t>
  </si>
  <si>
    <t>200c/s</t>
    <phoneticPr fontId="3"/>
  </si>
  <si>
    <t>飲食店 サンプル 本</t>
    <rPh sb="0" eb="3">
      <t>インショクテン</t>
    </rPh>
    <rPh sb="9" eb="10">
      <t>ホン</t>
    </rPh>
    <phoneticPr fontId="3"/>
  </si>
  <si>
    <t>日榮 純米吟醸 石川門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</si>
</sst>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/>
    </xf>
    <xf numFmtId="38" fontId="4" fillId="0" borderId="3" xfId="3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8" fontId="4" fillId="2" borderId="6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38" fontId="11" fillId="0" borderId="7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38" fontId="11" fillId="0" borderId="0" xfId="2" applyFont="1" applyFill="1" applyBorder="1" applyAlignment="1">
      <alignment horizontal="left" vertical="center"/>
    </xf>
    <xf numFmtId="38" fontId="11" fillId="0" borderId="0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shrinkToFit="1"/>
    </xf>
    <xf numFmtId="38" fontId="4" fillId="0" borderId="5" xfId="3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right" vertical="center"/>
    </xf>
    <xf numFmtId="38" fontId="4" fillId="0" borderId="2" xfId="3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right" vertical="center"/>
    </xf>
    <xf numFmtId="176" fontId="11" fillId="0" borderId="7" xfId="3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vertical="center"/>
    </xf>
    <xf numFmtId="38" fontId="11" fillId="0" borderId="0" xfId="3" applyFont="1" applyFill="1" applyBorder="1" applyAlignment="1">
      <alignment horizontal="center" vertical="center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7" fontId="4" fillId="0" borderId="3" xfId="3" applyNumberFormat="1" applyFont="1" applyFill="1" applyBorder="1" applyAlignment="1">
      <alignment horizontal="center" vertical="center"/>
    </xf>
    <xf numFmtId="177" fontId="4" fillId="0" borderId="2" xfId="3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38" fontId="12" fillId="0" borderId="0" xfId="3" applyFont="1" applyFill="1" applyBorder="1" applyAlignment="1">
      <alignment horizontal="right" vertical="center" wrapText="1"/>
    </xf>
    <xf numFmtId="38" fontId="12" fillId="0" borderId="0" xfId="2" applyFont="1" applyFill="1" applyBorder="1" applyAlignment="1">
      <alignment horizontal="center" vertical="center" wrapText="1"/>
    </xf>
    <xf numFmtId="38" fontId="12" fillId="0" borderId="0" xfId="3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 vertical="center" wrapText="1"/>
    </xf>
    <xf numFmtId="56" fontId="11" fillId="0" borderId="0" xfId="1" applyNumberFormat="1" applyFont="1" applyFill="1" applyBorder="1" applyAlignment="1">
      <alignment vertical="center"/>
    </xf>
    <xf numFmtId="38" fontId="11" fillId="0" borderId="7" xfId="2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8" fontId="4" fillId="0" borderId="7" xfId="3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38" fontId="4" fillId="2" borderId="3" xfId="2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right" vertical="center" wrapText="1"/>
    </xf>
    <xf numFmtId="38" fontId="12" fillId="0" borderId="3" xfId="3" applyFont="1" applyFill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56" fontId="11" fillId="0" borderId="7" xfId="1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A85-5F3E-4025-A855-8EC315A1BF31}">
  <sheetPr>
    <pageSetUpPr fitToPage="1"/>
  </sheetPr>
  <dimension ref="A1:CG135"/>
  <sheetViews>
    <sheetView tabSelected="1" topLeftCell="B1" zoomScaleNormal="100" workbookViewId="0">
      <selection activeCell="V55" sqref="V55"/>
    </sheetView>
  </sheetViews>
  <sheetFormatPr defaultRowHeight="18.75" customHeight="1" x14ac:dyDescent="0.15"/>
  <cols>
    <col min="1" max="1" width="5.5" style="10" hidden="1" customWidth="1"/>
    <col min="2" max="2" width="13.75" style="12" customWidth="1"/>
    <col min="3" max="3" width="5.5" style="20" hidden="1" customWidth="1"/>
    <col min="4" max="4" width="11.625" style="10" hidden="1" customWidth="1"/>
    <col min="5" max="5" width="7.5" style="10" hidden="1" customWidth="1"/>
    <col min="6" max="6" width="11.625" style="10" hidden="1" customWidth="1"/>
    <col min="7" max="7" width="13.875" style="10" hidden="1" customWidth="1"/>
    <col min="8" max="9" width="5.5" style="10" hidden="1" customWidth="1"/>
    <col min="10" max="10" width="7.5" style="10" hidden="1" customWidth="1"/>
    <col min="11" max="11" width="11.625" style="10" hidden="1" customWidth="1"/>
    <col min="12" max="12" width="25" style="12" customWidth="1"/>
    <col min="13" max="13" width="13.875" style="12" bestFit="1" customWidth="1"/>
    <col min="14" max="14" width="15" style="12" customWidth="1"/>
    <col min="15" max="15" width="7.5" style="13" customWidth="1"/>
    <col min="16" max="17" width="10" style="26" customWidth="1"/>
    <col min="18" max="18" width="7.5" style="20" customWidth="1"/>
    <col min="19" max="19" width="7.5" style="88" bestFit="1" customWidth="1"/>
    <col min="20" max="20" width="7.5" style="10" bestFit="1" customWidth="1"/>
    <col min="21" max="21" width="10" style="13" customWidth="1"/>
    <col min="22" max="23" width="10" style="26" customWidth="1"/>
    <col min="24" max="24" width="12.5" style="26" customWidth="1"/>
    <col min="25" max="25" width="12.5" style="10" customWidth="1"/>
    <col min="26" max="16384" width="9" style="10"/>
  </cols>
  <sheetData>
    <row r="1" spans="1:85" ht="18.75" customHeight="1" x14ac:dyDescent="0.15">
      <c r="A1" s="2"/>
      <c r="B1" s="11" t="s">
        <v>102</v>
      </c>
      <c r="C1" s="6"/>
      <c r="D1" s="15"/>
      <c r="E1" s="15"/>
      <c r="F1" s="15"/>
      <c r="G1" s="15"/>
      <c r="H1" s="15"/>
      <c r="I1" s="15"/>
      <c r="J1" s="15"/>
      <c r="K1" s="15"/>
      <c r="L1" s="11"/>
      <c r="M1" s="11"/>
      <c r="N1" s="25"/>
      <c r="O1" s="9"/>
      <c r="R1" s="4"/>
      <c r="T1" s="4"/>
      <c r="U1" s="9"/>
      <c r="X1" s="59" t="s">
        <v>105</v>
      </c>
      <c r="Z1" s="10" t="s">
        <v>109</v>
      </c>
      <c r="AB1" s="10" t="s">
        <v>110</v>
      </c>
      <c r="AD1" s="10" t="s">
        <v>111</v>
      </c>
      <c r="AF1" s="10" t="s">
        <v>112</v>
      </c>
      <c r="AH1" s="10" t="s">
        <v>113</v>
      </c>
      <c r="AJ1" s="10" t="s">
        <v>114</v>
      </c>
      <c r="AL1" s="10" t="s">
        <v>115</v>
      </c>
      <c r="AN1" s="10" t="s">
        <v>116</v>
      </c>
      <c r="AP1" s="10" t="s">
        <v>117</v>
      </c>
      <c r="AR1" s="10" t="s">
        <v>118</v>
      </c>
      <c r="AT1" s="10" t="s">
        <v>119</v>
      </c>
      <c r="AV1" s="10" t="s">
        <v>120</v>
      </c>
      <c r="AX1" s="10" t="s">
        <v>121</v>
      </c>
      <c r="AZ1" s="10" t="s">
        <v>122</v>
      </c>
      <c r="BB1" s="10" t="s">
        <v>123</v>
      </c>
      <c r="BD1" s="10" t="s">
        <v>124</v>
      </c>
      <c r="BF1" s="10" t="s">
        <v>125</v>
      </c>
      <c r="BH1" s="10" t="s">
        <v>126</v>
      </c>
      <c r="BJ1" s="10" t="s">
        <v>127</v>
      </c>
      <c r="BL1" s="10" t="s">
        <v>128</v>
      </c>
      <c r="BN1" s="10" t="s">
        <v>129</v>
      </c>
      <c r="BP1" s="10" t="s">
        <v>130</v>
      </c>
      <c r="BR1" s="10" t="s">
        <v>131</v>
      </c>
      <c r="BT1" s="10" t="s">
        <v>132</v>
      </c>
      <c r="BV1" s="10" t="s">
        <v>133</v>
      </c>
      <c r="BX1" s="10" t="s">
        <v>134</v>
      </c>
      <c r="BZ1" s="10" t="s">
        <v>135</v>
      </c>
      <c r="CB1" s="10" t="s">
        <v>136</v>
      </c>
      <c r="CD1" s="10" t="s">
        <v>137</v>
      </c>
      <c r="CF1" s="10" t="s">
        <v>138</v>
      </c>
    </row>
    <row r="2" spans="1:85" ht="37.5" customHeight="1" thickBot="1" x14ac:dyDescent="0.2">
      <c r="A2" s="1"/>
      <c r="B2" s="97" t="s">
        <v>104</v>
      </c>
      <c r="C2" s="98" t="s">
        <v>0</v>
      </c>
      <c r="D2" s="99" t="s">
        <v>1</v>
      </c>
      <c r="E2" s="99" t="s">
        <v>2</v>
      </c>
      <c r="F2" s="99" t="s">
        <v>3</v>
      </c>
      <c r="G2" s="99" t="s">
        <v>4</v>
      </c>
      <c r="H2" s="99" t="s">
        <v>5</v>
      </c>
      <c r="I2" s="99" t="s">
        <v>6</v>
      </c>
      <c r="J2" s="99" t="s">
        <v>7</v>
      </c>
      <c r="K2" s="99" t="s">
        <v>8</v>
      </c>
      <c r="L2" s="98" t="s">
        <v>93</v>
      </c>
      <c r="M2" s="98" t="s">
        <v>73</v>
      </c>
      <c r="N2" s="98" t="s">
        <v>98</v>
      </c>
      <c r="O2" s="98" t="s">
        <v>25</v>
      </c>
      <c r="P2" s="100" t="s">
        <v>75</v>
      </c>
      <c r="Q2" s="100" t="s">
        <v>74</v>
      </c>
      <c r="R2" s="101" t="s">
        <v>99</v>
      </c>
      <c r="S2" s="102" t="s">
        <v>96</v>
      </c>
      <c r="T2" s="101" t="s">
        <v>100</v>
      </c>
      <c r="U2" s="103" t="s">
        <v>108</v>
      </c>
      <c r="V2" s="100" t="s">
        <v>154</v>
      </c>
      <c r="W2" s="100" t="s">
        <v>146</v>
      </c>
      <c r="X2" s="100" t="s">
        <v>140</v>
      </c>
      <c r="Z2" s="10" t="s">
        <v>144</v>
      </c>
      <c r="AA2" s="10" t="s">
        <v>145</v>
      </c>
      <c r="AC2" s="10" t="s">
        <v>145</v>
      </c>
      <c r="AE2" s="10" t="s">
        <v>145</v>
      </c>
      <c r="AG2" s="10" t="s">
        <v>145</v>
      </c>
      <c r="AI2" s="10" t="s">
        <v>145</v>
      </c>
      <c r="AK2" s="10" t="s">
        <v>145</v>
      </c>
      <c r="AM2" s="10" t="s">
        <v>145</v>
      </c>
      <c r="AO2" s="10" t="s">
        <v>145</v>
      </c>
      <c r="AQ2" s="10" t="s">
        <v>145</v>
      </c>
      <c r="AS2" s="10" t="s">
        <v>145</v>
      </c>
      <c r="AU2" s="10" t="s">
        <v>145</v>
      </c>
      <c r="AW2" s="10" t="s">
        <v>145</v>
      </c>
      <c r="AY2" s="10" t="s">
        <v>145</v>
      </c>
      <c r="BA2" s="10" t="s">
        <v>145</v>
      </c>
      <c r="BC2" s="10" t="s">
        <v>145</v>
      </c>
      <c r="BE2" s="10" t="s">
        <v>145</v>
      </c>
      <c r="BG2" s="10" t="s">
        <v>145</v>
      </c>
      <c r="BI2" s="10" t="s">
        <v>145</v>
      </c>
      <c r="BK2" s="10" t="s">
        <v>145</v>
      </c>
      <c r="BM2" s="10" t="s">
        <v>145</v>
      </c>
      <c r="BO2" s="10" t="s">
        <v>145</v>
      </c>
      <c r="BQ2" s="10" t="s">
        <v>145</v>
      </c>
      <c r="BS2" s="10" t="s">
        <v>145</v>
      </c>
      <c r="BU2" s="10" t="s">
        <v>145</v>
      </c>
      <c r="BW2" s="10" t="s">
        <v>145</v>
      </c>
      <c r="BY2" s="10" t="s">
        <v>145</v>
      </c>
      <c r="CA2" s="10" t="s">
        <v>145</v>
      </c>
      <c r="CC2" s="10" t="s">
        <v>145</v>
      </c>
      <c r="CE2" s="10" t="s">
        <v>145</v>
      </c>
      <c r="CG2" s="10" t="s">
        <v>145</v>
      </c>
    </row>
    <row r="3" spans="1:85" ht="26.25" customHeight="1" thickBot="1" x14ac:dyDescent="0.2">
      <c r="A3" s="1"/>
      <c r="B3" s="112" t="s">
        <v>147</v>
      </c>
      <c r="C3" s="113" t="s">
        <v>9</v>
      </c>
      <c r="D3" s="114" t="s">
        <v>9</v>
      </c>
      <c r="E3" s="114"/>
      <c r="F3" s="114"/>
      <c r="G3" s="114" t="s">
        <v>9</v>
      </c>
      <c r="H3" s="114"/>
      <c r="I3" s="114"/>
      <c r="J3" s="114"/>
      <c r="K3" s="114"/>
      <c r="L3" s="112" t="s">
        <v>148</v>
      </c>
      <c r="M3" s="112" t="s">
        <v>149</v>
      </c>
      <c r="N3" s="112" t="s">
        <v>26</v>
      </c>
      <c r="O3" s="115">
        <v>720</v>
      </c>
      <c r="P3" s="40">
        <v>2400</v>
      </c>
      <c r="Q3" s="40">
        <v>3000</v>
      </c>
      <c r="R3" s="116">
        <v>12</v>
      </c>
      <c r="S3" s="117" t="s">
        <v>150</v>
      </c>
      <c r="T3" s="116" t="s">
        <v>91</v>
      </c>
      <c r="U3" s="115">
        <f>+Z3+AB3+AD3+AF3+AH3+AJ3+AL3+AN3+AP3+AR3+AT3+AV3+AX3+AZ3+BB3+BD3+BF3+BH3+BJ3+BL3+BN3+BP3+BR3+BT3+BV3+BX3+BZ3+CB3+CD3+CF3</f>
        <v>0</v>
      </c>
      <c r="V3" s="40">
        <f>+AA3+AC3+AE3+AG3+AI3+AK3+AM3+AO3+AQ3+AS3+AU3+AW3+AY3+BA3+BC3+BE3+BG3+BI3+BK3+BM3+BO3+BQ3+BS3+BU3+BW3+BY3+CA3+CC3+CE3+CG3</f>
        <v>0</v>
      </c>
      <c r="W3" s="118">
        <f>SUM(U3:V3)</f>
        <v>0</v>
      </c>
      <c r="X3" s="119">
        <f>+P3*W3</f>
        <v>0</v>
      </c>
    </row>
    <row r="4" spans="1:85" ht="26.25" customHeight="1" x14ac:dyDescent="0.15">
      <c r="A4" s="2"/>
      <c r="B4" s="125" t="s">
        <v>76</v>
      </c>
      <c r="C4" s="51" t="s">
        <v>9</v>
      </c>
      <c r="D4" s="32" t="s">
        <v>9</v>
      </c>
      <c r="E4" s="32"/>
      <c r="F4" s="32"/>
      <c r="G4" s="32" t="s">
        <v>9</v>
      </c>
      <c r="H4" s="32"/>
      <c r="I4" s="32"/>
      <c r="J4" s="32"/>
      <c r="K4" s="32"/>
      <c r="L4" s="64" t="s">
        <v>27</v>
      </c>
      <c r="M4" s="64" t="s">
        <v>28</v>
      </c>
      <c r="N4" s="64" t="s">
        <v>29</v>
      </c>
      <c r="O4" s="29">
        <v>720</v>
      </c>
      <c r="P4" s="30">
        <v>1335</v>
      </c>
      <c r="Q4" s="30">
        <v>1780</v>
      </c>
      <c r="R4" s="31">
        <v>6</v>
      </c>
      <c r="S4" s="92" t="s">
        <v>10</v>
      </c>
      <c r="T4" s="31" t="s">
        <v>91</v>
      </c>
      <c r="U4" s="29">
        <f>+Z4+AB4+AD4+AF4+AH4+AJ4+AL4+AN4+AP4+AR4+AT4+AV4+AX4+AZ4+BB4+BD4+BF4+BH4+BJ4+BL4+BN4+BP4+BR4+BT4+BV4+BX4+BZ4+CB4+CD4+CF4</f>
        <v>0</v>
      </c>
      <c r="V4" s="30">
        <f>+AA4+AC4+AE4+AG4+AI4+AK4+AM4+AO4+AQ4+AS4+AU4+AW4+AY4+BA4+BC4+BE4+BG4+BI4+BK4+BM4+BO4+BQ4+BS4+BU4+BW4+BY4+CA4+CC4+CE4+CG4</f>
        <v>0</v>
      </c>
      <c r="W4" s="30">
        <f>SUM(U4:V4)</f>
        <v>0</v>
      </c>
      <c r="X4" s="30">
        <f>+P4*W4</f>
        <v>0</v>
      </c>
    </row>
    <row r="5" spans="1:85" ht="26.25" customHeight="1" x14ac:dyDescent="0.15">
      <c r="A5" s="2"/>
      <c r="B5" s="126"/>
      <c r="C5" s="52"/>
      <c r="D5" s="15"/>
      <c r="E5" s="15" t="s">
        <v>9</v>
      </c>
      <c r="F5" s="15"/>
      <c r="G5" s="15"/>
      <c r="H5" s="15" t="s">
        <v>9</v>
      </c>
      <c r="I5" s="15"/>
      <c r="J5" s="15"/>
      <c r="K5" s="15"/>
      <c r="L5" s="60" t="s">
        <v>155</v>
      </c>
      <c r="M5" s="60" t="s">
        <v>30</v>
      </c>
      <c r="N5" s="60" t="s">
        <v>31</v>
      </c>
      <c r="O5" s="16">
        <v>720</v>
      </c>
      <c r="P5" s="27">
        <v>1360</v>
      </c>
      <c r="Q5" s="27">
        <v>1700</v>
      </c>
      <c r="R5" s="14">
        <v>6</v>
      </c>
      <c r="S5" s="93" t="s">
        <v>10</v>
      </c>
      <c r="T5" s="14" t="s">
        <v>91</v>
      </c>
      <c r="U5" s="16">
        <f t="shared" ref="U5:U64" si="0">+Z5+AB5+AD5+AF5+AH5+AJ5+AL5+AN5+AP5+AR5+AT5+AV5+AX5+AZ5+BB5+BD5+BF5+BH5+BJ5+BL5+BN5+BP5+BR5+BT5+BV5+BX5+BZ5+CB5+CD5+CF5</f>
        <v>0</v>
      </c>
      <c r="V5" s="27">
        <f t="shared" ref="V5:V64" si="1">+AA5+AC5+AE5+AG5+AI5+AK5+AM5+AO5+AQ5+AS5+AU5+AW5+AY5+BA5+BC5+BE5+BG5+BI5+BK5+BM5+BO5+BQ5+BS5+BU5+BW5+BY5+CA5+CC5+CE5+CG5</f>
        <v>0</v>
      </c>
      <c r="W5" s="27">
        <f t="shared" ref="W5:W64" si="2">SUM(U5:V5)</f>
        <v>0</v>
      </c>
      <c r="X5" s="27">
        <f t="shared" ref="X5:X64" si="3">+P5*W5</f>
        <v>0</v>
      </c>
    </row>
    <row r="6" spans="1:85" ht="26.25" customHeight="1" x14ac:dyDescent="0.15">
      <c r="A6" s="2"/>
      <c r="B6" s="126"/>
      <c r="C6" s="52"/>
      <c r="D6" s="15"/>
      <c r="E6" s="15"/>
      <c r="F6" s="28" t="s">
        <v>9</v>
      </c>
      <c r="G6" s="15"/>
      <c r="H6" s="28" t="s">
        <v>9</v>
      </c>
      <c r="I6" s="15"/>
      <c r="J6" s="15"/>
      <c r="K6" s="15"/>
      <c r="L6" s="128" t="s">
        <v>32</v>
      </c>
      <c r="M6" s="128" t="s">
        <v>30</v>
      </c>
      <c r="N6" s="128" t="s">
        <v>33</v>
      </c>
      <c r="O6" s="16">
        <v>300</v>
      </c>
      <c r="P6" s="27">
        <v>438</v>
      </c>
      <c r="Q6" s="27">
        <v>560</v>
      </c>
      <c r="R6" s="14">
        <v>10</v>
      </c>
      <c r="S6" s="93" t="s">
        <v>10</v>
      </c>
      <c r="T6" s="14" t="s">
        <v>91</v>
      </c>
      <c r="U6" s="16">
        <f t="shared" si="0"/>
        <v>0</v>
      </c>
      <c r="V6" s="27">
        <f t="shared" si="1"/>
        <v>0</v>
      </c>
      <c r="W6" s="27">
        <f t="shared" si="2"/>
        <v>0</v>
      </c>
      <c r="X6" s="27">
        <f t="shared" si="3"/>
        <v>0</v>
      </c>
    </row>
    <row r="7" spans="1:85" ht="26.25" customHeight="1" x14ac:dyDescent="0.15">
      <c r="A7" s="2"/>
      <c r="B7" s="126"/>
      <c r="C7" s="52"/>
      <c r="D7" s="15"/>
      <c r="E7" s="15"/>
      <c r="F7" s="28"/>
      <c r="G7" s="15"/>
      <c r="H7" s="28"/>
      <c r="I7" s="15"/>
      <c r="J7" s="15"/>
      <c r="K7" s="15"/>
      <c r="L7" s="128"/>
      <c r="M7" s="128"/>
      <c r="N7" s="128"/>
      <c r="O7" s="16">
        <v>720</v>
      </c>
      <c r="P7" s="27">
        <v>1175</v>
      </c>
      <c r="Q7" s="27">
        <v>1500</v>
      </c>
      <c r="R7" s="14">
        <v>6</v>
      </c>
      <c r="S7" s="93" t="s">
        <v>10</v>
      </c>
      <c r="T7" s="14" t="s">
        <v>91</v>
      </c>
      <c r="U7" s="16">
        <f t="shared" si="0"/>
        <v>0</v>
      </c>
      <c r="V7" s="27">
        <f t="shared" si="1"/>
        <v>0</v>
      </c>
      <c r="W7" s="27">
        <f t="shared" si="2"/>
        <v>0</v>
      </c>
      <c r="X7" s="27">
        <f t="shared" si="3"/>
        <v>0</v>
      </c>
    </row>
    <row r="8" spans="1:85" ht="26.25" customHeight="1" x14ac:dyDescent="0.15">
      <c r="A8" s="2"/>
      <c r="B8" s="126"/>
      <c r="C8" s="52"/>
      <c r="D8" s="15"/>
      <c r="E8" s="15"/>
      <c r="F8" s="28"/>
      <c r="G8" s="15"/>
      <c r="H8" s="28"/>
      <c r="I8" s="15"/>
      <c r="J8" s="15"/>
      <c r="K8" s="15"/>
      <c r="L8" s="128"/>
      <c r="M8" s="128"/>
      <c r="N8" s="128"/>
      <c r="O8" s="16">
        <v>1800</v>
      </c>
      <c r="P8" s="27">
        <v>2350</v>
      </c>
      <c r="Q8" s="27">
        <v>3000</v>
      </c>
      <c r="R8" s="14">
        <v>6</v>
      </c>
      <c r="S8" s="93" t="s">
        <v>10</v>
      </c>
      <c r="T8" s="14" t="s">
        <v>91</v>
      </c>
      <c r="U8" s="16">
        <f t="shared" si="0"/>
        <v>0</v>
      </c>
      <c r="V8" s="27">
        <f t="shared" si="1"/>
        <v>0</v>
      </c>
      <c r="W8" s="27">
        <f t="shared" si="2"/>
        <v>0</v>
      </c>
      <c r="X8" s="27">
        <f t="shared" si="3"/>
        <v>0</v>
      </c>
    </row>
    <row r="9" spans="1:85" ht="26.25" customHeight="1" x14ac:dyDescent="0.15">
      <c r="A9" s="2"/>
      <c r="B9" s="126"/>
      <c r="C9" s="52"/>
      <c r="D9" s="15"/>
      <c r="E9" s="15"/>
      <c r="F9" s="28" t="s">
        <v>9</v>
      </c>
      <c r="G9" s="15"/>
      <c r="H9" s="15"/>
      <c r="I9" s="28" t="s">
        <v>9</v>
      </c>
      <c r="J9" s="15"/>
      <c r="K9" s="15"/>
      <c r="L9" s="128" t="s">
        <v>34</v>
      </c>
      <c r="M9" s="128" t="s">
        <v>35</v>
      </c>
      <c r="N9" s="128" t="s">
        <v>33</v>
      </c>
      <c r="O9" s="16">
        <v>720</v>
      </c>
      <c r="P9" s="27">
        <v>1103</v>
      </c>
      <c r="Q9" s="27">
        <v>1400</v>
      </c>
      <c r="R9" s="14">
        <v>6</v>
      </c>
      <c r="S9" s="93" t="s">
        <v>10</v>
      </c>
      <c r="T9" s="14" t="s">
        <v>91</v>
      </c>
      <c r="U9" s="16">
        <f t="shared" si="0"/>
        <v>0</v>
      </c>
      <c r="V9" s="27">
        <f t="shared" si="1"/>
        <v>0</v>
      </c>
      <c r="W9" s="27">
        <f t="shared" si="2"/>
        <v>0</v>
      </c>
      <c r="X9" s="27">
        <f t="shared" si="3"/>
        <v>0</v>
      </c>
    </row>
    <row r="10" spans="1:85" ht="26.25" customHeight="1" x14ac:dyDescent="0.15">
      <c r="A10" s="2"/>
      <c r="B10" s="126"/>
      <c r="C10" s="52"/>
      <c r="D10" s="15"/>
      <c r="E10" s="15"/>
      <c r="F10" s="28"/>
      <c r="G10" s="15"/>
      <c r="H10" s="15"/>
      <c r="I10" s="28"/>
      <c r="J10" s="15"/>
      <c r="K10" s="15"/>
      <c r="L10" s="128"/>
      <c r="M10" s="128"/>
      <c r="N10" s="128"/>
      <c r="O10" s="16">
        <v>1800</v>
      </c>
      <c r="P10" s="27">
        <v>2206</v>
      </c>
      <c r="Q10" s="27">
        <v>2800</v>
      </c>
      <c r="R10" s="14">
        <v>6</v>
      </c>
      <c r="S10" s="93" t="s">
        <v>10</v>
      </c>
      <c r="T10" s="14" t="s">
        <v>91</v>
      </c>
      <c r="U10" s="16">
        <f t="shared" si="0"/>
        <v>0</v>
      </c>
      <c r="V10" s="27">
        <f t="shared" si="1"/>
        <v>0</v>
      </c>
      <c r="W10" s="27">
        <f t="shared" si="2"/>
        <v>0</v>
      </c>
      <c r="X10" s="27">
        <f t="shared" si="3"/>
        <v>0</v>
      </c>
    </row>
    <row r="11" spans="1:85" ht="26.25" customHeight="1" x14ac:dyDescent="0.15">
      <c r="A11" s="2"/>
      <c r="B11" s="126"/>
      <c r="C11" s="52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60" t="s">
        <v>36</v>
      </c>
      <c r="M11" s="60" t="s">
        <v>37</v>
      </c>
      <c r="N11" s="60" t="s">
        <v>106</v>
      </c>
      <c r="O11" s="16">
        <v>1800</v>
      </c>
      <c r="P11" s="27">
        <v>1652</v>
      </c>
      <c r="Q11" s="27">
        <v>2162</v>
      </c>
      <c r="R11" s="14">
        <v>6</v>
      </c>
      <c r="S11" s="93" t="s">
        <v>10</v>
      </c>
      <c r="T11" s="14" t="s">
        <v>91</v>
      </c>
      <c r="U11" s="16">
        <f t="shared" si="0"/>
        <v>0</v>
      </c>
      <c r="V11" s="27">
        <f t="shared" si="1"/>
        <v>0</v>
      </c>
      <c r="W11" s="27">
        <f t="shared" si="2"/>
        <v>0</v>
      </c>
      <c r="X11" s="27">
        <f t="shared" si="3"/>
        <v>0</v>
      </c>
    </row>
    <row r="12" spans="1:85" ht="26.25" customHeight="1" x14ac:dyDescent="0.15">
      <c r="A12" s="2"/>
      <c r="B12" s="126"/>
      <c r="C12" s="52"/>
      <c r="D12" s="15"/>
      <c r="E12" s="15"/>
      <c r="F12" s="15" t="s">
        <v>9</v>
      </c>
      <c r="G12" s="15"/>
      <c r="H12" s="15"/>
      <c r="I12" s="15"/>
      <c r="J12" s="15"/>
      <c r="K12" s="15" t="s">
        <v>11</v>
      </c>
      <c r="L12" s="60" t="s">
        <v>38</v>
      </c>
      <c r="M12" s="60" t="s">
        <v>39</v>
      </c>
      <c r="N12" s="74" t="s">
        <v>106</v>
      </c>
      <c r="O12" s="16">
        <v>1800</v>
      </c>
      <c r="P12" s="27">
        <v>1446</v>
      </c>
      <c r="Q12" s="27">
        <v>1852</v>
      </c>
      <c r="R12" s="14">
        <v>6</v>
      </c>
      <c r="S12" s="93" t="s">
        <v>10</v>
      </c>
      <c r="T12" s="14" t="s">
        <v>91</v>
      </c>
      <c r="U12" s="16">
        <f t="shared" si="0"/>
        <v>0</v>
      </c>
      <c r="V12" s="27">
        <f t="shared" si="1"/>
        <v>0</v>
      </c>
      <c r="W12" s="27">
        <f t="shared" si="2"/>
        <v>0</v>
      </c>
      <c r="X12" s="27">
        <f t="shared" si="3"/>
        <v>0</v>
      </c>
    </row>
    <row r="13" spans="1:85" ht="26.25" customHeight="1" x14ac:dyDescent="0.15">
      <c r="A13" s="2"/>
      <c r="B13" s="126"/>
      <c r="C13" s="52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60" t="s">
        <v>12</v>
      </c>
      <c r="M13" s="60" t="s">
        <v>37</v>
      </c>
      <c r="N13" s="74" t="s">
        <v>106</v>
      </c>
      <c r="O13" s="16">
        <v>1800</v>
      </c>
      <c r="P13" s="27">
        <v>1386</v>
      </c>
      <c r="Q13" s="27">
        <v>1782</v>
      </c>
      <c r="R13" s="14">
        <v>6</v>
      </c>
      <c r="S13" s="93" t="s">
        <v>10</v>
      </c>
      <c r="T13" s="14" t="s">
        <v>91</v>
      </c>
      <c r="U13" s="16">
        <f t="shared" si="0"/>
        <v>0</v>
      </c>
      <c r="V13" s="27">
        <f t="shared" si="1"/>
        <v>0</v>
      </c>
      <c r="W13" s="27">
        <f t="shared" si="2"/>
        <v>0</v>
      </c>
      <c r="X13" s="27">
        <f t="shared" si="3"/>
        <v>0</v>
      </c>
    </row>
    <row r="14" spans="1:85" ht="26.25" customHeight="1" x14ac:dyDescent="0.15">
      <c r="A14" s="2"/>
      <c r="B14" s="126"/>
      <c r="C14" s="52"/>
      <c r="D14" s="15"/>
      <c r="E14" s="15"/>
      <c r="F14" s="15" t="s">
        <v>9</v>
      </c>
      <c r="G14" s="15"/>
      <c r="H14" s="15"/>
      <c r="I14" s="15"/>
      <c r="J14" s="15" t="s">
        <v>9</v>
      </c>
      <c r="K14" s="15"/>
      <c r="L14" s="60" t="s">
        <v>40</v>
      </c>
      <c r="M14" s="60" t="s">
        <v>41</v>
      </c>
      <c r="N14" s="78" t="s">
        <v>107</v>
      </c>
      <c r="O14" s="16">
        <v>720</v>
      </c>
      <c r="P14" s="27">
        <v>1654</v>
      </c>
      <c r="Q14" s="27">
        <v>2150</v>
      </c>
      <c r="R14" s="14">
        <v>6</v>
      </c>
      <c r="S14" s="93" t="s">
        <v>10</v>
      </c>
      <c r="T14" s="14" t="s">
        <v>91</v>
      </c>
      <c r="U14" s="16">
        <f t="shared" si="0"/>
        <v>0</v>
      </c>
      <c r="V14" s="27">
        <f t="shared" si="1"/>
        <v>0</v>
      </c>
      <c r="W14" s="27">
        <f t="shared" si="2"/>
        <v>0</v>
      </c>
      <c r="X14" s="27">
        <f t="shared" si="3"/>
        <v>0</v>
      </c>
    </row>
    <row r="15" spans="1:85" ht="26.25" customHeight="1" x14ac:dyDescent="0.15">
      <c r="A15" s="2"/>
      <c r="B15" s="126"/>
      <c r="C15" s="52"/>
      <c r="D15" s="15"/>
      <c r="E15" s="15"/>
      <c r="F15" s="28" t="s">
        <v>9</v>
      </c>
      <c r="G15" s="28" t="s">
        <v>9</v>
      </c>
      <c r="H15" s="15"/>
      <c r="I15" s="15"/>
      <c r="J15" s="15"/>
      <c r="K15" s="15"/>
      <c r="L15" s="128" t="s">
        <v>42</v>
      </c>
      <c r="M15" s="128" t="s">
        <v>28</v>
      </c>
      <c r="N15" s="128" t="s">
        <v>33</v>
      </c>
      <c r="O15" s="16">
        <v>720</v>
      </c>
      <c r="P15" s="27">
        <v>1950</v>
      </c>
      <c r="Q15" s="27">
        <v>2500</v>
      </c>
      <c r="R15" s="14">
        <v>6</v>
      </c>
      <c r="S15" s="93" t="s">
        <v>10</v>
      </c>
      <c r="T15" s="14" t="s">
        <v>91</v>
      </c>
      <c r="U15" s="16">
        <f t="shared" si="0"/>
        <v>0</v>
      </c>
      <c r="V15" s="27">
        <f t="shared" si="1"/>
        <v>0</v>
      </c>
      <c r="W15" s="27">
        <f t="shared" si="2"/>
        <v>0</v>
      </c>
      <c r="X15" s="27">
        <f t="shared" si="3"/>
        <v>0</v>
      </c>
    </row>
    <row r="16" spans="1:85" ht="26.25" customHeight="1" x14ac:dyDescent="0.15">
      <c r="A16" s="2"/>
      <c r="B16" s="126"/>
      <c r="C16" s="52"/>
      <c r="D16" s="15"/>
      <c r="E16" s="15"/>
      <c r="F16" s="28"/>
      <c r="G16" s="28"/>
      <c r="H16" s="15"/>
      <c r="I16" s="15"/>
      <c r="J16" s="15"/>
      <c r="K16" s="15"/>
      <c r="L16" s="128"/>
      <c r="M16" s="128"/>
      <c r="N16" s="128"/>
      <c r="O16" s="16">
        <v>300</v>
      </c>
      <c r="P16" s="27">
        <v>818</v>
      </c>
      <c r="Q16" s="27">
        <v>1091</v>
      </c>
      <c r="R16" s="14">
        <v>10</v>
      </c>
      <c r="S16" s="93" t="s">
        <v>10</v>
      </c>
      <c r="T16" s="14" t="s">
        <v>91</v>
      </c>
      <c r="U16" s="16">
        <f t="shared" si="0"/>
        <v>0</v>
      </c>
      <c r="V16" s="27">
        <f t="shared" si="1"/>
        <v>0</v>
      </c>
      <c r="W16" s="27">
        <f t="shared" si="2"/>
        <v>0</v>
      </c>
      <c r="X16" s="27">
        <f t="shared" si="3"/>
        <v>0</v>
      </c>
    </row>
    <row r="17" spans="1:24" ht="26.25" customHeight="1" x14ac:dyDescent="0.15">
      <c r="A17" s="2"/>
      <c r="B17" s="126"/>
      <c r="C17" s="52"/>
      <c r="D17" s="15"/>
      <c r="E17" s="15"/>
      <c r="F17" s="28" t="s">
        <v>9</v>
      </c>
      <c r="G17" s="15"/>
      <c r="H17" s="15"/>
      <c r="I17" s="15"/>
      <c r="J17" s="28" t="s">
        <v>9</v>
      </c>
      <c r="K17" s="15"/>
      <c r="L17" s="128" t="s">
        <v>43</v>
      </c>
      <c r="M17" s="128" t="s">
        <v>41</v>
      </c>
      <c r="N17" s="128" t="s">
        <v>33</v>
      </c>
      <c r="O17" s="16">
        <v>1800</v>
      </c>
      <c r="P17" s="27">
        <v>1591</v>
      </c>
      <c r="Q17" s="27">
        <v>2150</v>
      </c>
      <c r="R17" s="14">
        <v>6</v>
      </c>
      <c r="S17" s="93" t="s">
        <v>10</v>
      </c>
      <c r="T17" s="14" t="s">
        <v>91</v>
      </c>
      <c r="U17" s="16">
        <f t="shared" si="0"/>
        <v>0</v>
      </c>
      <c r="V17" s="27">
        <f t="shared" si="1"/>
        <v>0</v>
      </c>
      <c r="W17" s="27">
        <f t="shared" si="2"/>
        <v>0</v>
      </c>
      <c r="X17" s="27">
        <f t="shared" si="3"/>
        <v>0</v>
      </c>
    </row>
    <row r="18" spans="1:24" ht="26.25" customHeight="1" thickBot="1" x14ac:dyDescent="0.2">
      <c r="A18" s="2"/>
      <c r="B18" s="127"/>
      <c r="C18" s="53"/>
      <c r="D18" s="36"/>
      <c r="E18" s="36"/>
      <c r="F18" s="48"/>
      <c r="G18" s="36"/>
      <c r="H18" s="36"/>
      <c r="I18" s="36"/>
      <c r="J18" s="48"/>
      <c r="K18" s="36"/>
      <c r="L18" s="129"/>
      <c r="M18" s="129"/>
      <c r="N18" s="129"/>
      <c r="O18" s="33">
        <v>720</v>
      </c>
      <c r="P18" s="34">
        <v>740</v>
      </c>
      <c r="Q18" s="34">
        <v>1000</v>
      </c>
      <c r="R18" s="35">
        <v>6</v>
      </c>
      <c r="S18" s="94" t="s">
        <v>10</v>
      </c>
      <c r="T18" s="35" t="s">
        <v>91</v>
      </c>
      <c r="U18" s="33">
        <f t="shared" si="0"/>
        <v>0</v>
      </c>
      <c r="V18" s="34">
        <f t="shared" si="1"/>
        <v>0</v>
      </c>
      <c r="W18" s="34">
        <f t="shared" si="2"/>
        <v>0</v>
      </c>
      <c r="X18" s="34">
        <f t="shared" si="3"/>
        <v>0</v>
      </c>
    </row>
    <row r="19" spans="1:24" ht="26.25" customHeight="1" thickBot="1" x14ac:dyDescent="0.2">
      <c r="A19" s="2"/>
      <c r="B19" s="41" t="s">
        <v>77</v>
      </c>
      <c r="C19" s="42" t="s">
        <v>9</v>
      </c>
      <c r="D19" s="38" t="s">
        <v>9</v>
      </c>
      <c r="E19" s="38"/>
      <c r="F19" s="38"/>
      <c r="G19" s="38" t="s">
        <v>9</v>
      </c>
      <c r="H19" s="38"/>
      <c r="I19" s="38"/>
      <c r="J19" s="38"/>
      <c r="K19" s="38"/>
      <c r="L19" s="37" t="s">
        <v>44</v>
      </c>
      <c r="M19" s="37" t="s">
        <v>28</v>
      </c>
      <c r="N19" s="37" t="s">
        <v>26</v>
      </c>
      <c r="O19" s="39">
        <v>720</v>
      </c>
      <c r="P19" s="40">
        <v>1460</v>
      </c>
      <c r="Q19" s="40">
        <v>2000</v>
      </c>
      <c r="R19" s="43">
        <v>6</v>
      </c>
      <c r="S19" s="95">
        <v>3000</v>
      </c>
      <c r="T19" s="43" t="s">
        <v>91</v>
      </c>
      <c r="U19" s="39">
        <f t="shared" si="0"/>
        <v>0</v>
      </c>
      <c r="V19" s="40">
        <f t="shared" si="1"/>
        <v>0</v>
      </c>
      <c r="W19" s="40">
        <f t="shared" si="2"/>
        <v>0</v>
      </c>
      <c r="X19" s="40">
        <f t="shared" si="3"/>
        <v>0</v>
      </c>
    </row>
    <row r="20" spans="1:24" ht="26.25" customHeight="1" x14ac:dyDescent="0.15">
      <c r="A20" s="2"/>
      <c r="B20" s="125" t="s">
        <v>78</v>
      </c>
      <c r="C20" s="51" t="s">
        <v>9</v>
      </c>
      <c r="D20" s="32" t="s">
        <v>9</v>
      </c>
      <c r="E20" s="32"/>
      <c r="F20" s="32"/>
      <c r="G20" s="32" t="s">
        <v>9</v>
      </c>
      <c r="H20" s="32"/>
      <c r="I20" s="32"/>
      <c r="J20" s="32"/>
      <c r="K20" s="32"/>
      <c r="L20" s="75" t="s">
        <v>45</v>
      </c>
      <c r="M20" s="75" t="s">
        <v>28</v>
      </c>
      <c r="N20" s="75" t="s">
        <v>26</v>
      </c>
      <c r="O20" s="29">
        <v>720</v>
      </c>
      <c r="P20" s="30">
        <v>1650</v>
      </c>
      <c r="Q20" s="30">
        <v>2200</v>
      </c>
      <c r="R20" s="31">
        <v>6</v>
      </c>
      <c r="S20" s="92" t="s">
        <v>10</v>
      </c>
      <c r="T20" s="31" t="s">
        <v>91</v>
      </c>
      <c r="U20" s="29">
        <f t="shared" si="0"/>
        <v>0</v>
      </c>
      <c r="V20" s="30">
        <f t="shared" si="1"/>
        <v>0</v>
      </c>
      <c r="W20" s="30">
        <f t="shared" si="2"/>
        <v>0</v>
      </c>
      <c r="X20" s="30">
        <f t="shared" si="3"/>
        <v>0</v>
      </c>
    </row>
    <row r="21" spans="1:24" ht="26.25" customHeight="1" x14ac:dyDescent="0.15">
      <c r="A21" s="2"/>
      <c r="B21" s="126"/>
      <c r="C21" s="52"/>
      <c r="D21" s="15"/>
      <c r="E21" s="15"/>
      <c r="F21" s="28" t="s">
        <v>9</v>
      </c>
      <c r="G21" s="15"/>
      <c r="H21" s="15"/>
      <c r="I21" s="15"/>
      <c r="J21" s="28" t="s">
        <v>9</v>
      </c>
      <c r="K21" s="15"/>
      <c r="L21" s="128" t="s">
        <v>46</v>
      </c>
      <c r="M21" s="128" t="s">
        <v>41</v>
      </c>
      <c r="N21" s="128" t="s">
        <v>33</v>
      </c>
      <c r="O21" s="16">
        <v>720</v>
      </c>
      <c r="P21" s="27">
        <v>817</v>
      </c>
      <c r="Q21" s="27">
        <v>1075</v>
      </c>
      <c r="R21" s="14">
        <v>12</v>
      </c>
      <c r="S21" s="93" t="s">
        <v>10</v>
      </c>
      <c r="T21" s="14" t="s">
        <v>91</v>
      </c>
      <c r="U21" s="16">
        <f t="shared" si="0"/>
        <v>0</v>
      </c>
      <c r="V21" s="27">
        <f t="shared" si="1"/>
        <v>0</v>
      </c>
      <c r="W21" s="27">
        <f t="shared" si="2"/>
        <v>0</v>
      </c>
      <c r="X21" s="27">
        <f t="shared" si="3"/>
        <v>0</v>
      </c>
    </row>
    <row r="22" spans="1:24" ht="26.25" customHeight="1" x14ac:dyDescent="0.15">
      <c r="A22" s="2"/>
      <c r="B22" s="126"/>
      <c r="C22" s="52"/>
      <c r="D22" s="15"/>
      <c r="E22" s="15"/>
      <c r="F22" s="28"/>
      <c r="G22" s="15"/>
      <c r="H22" s="15"/>
      <c r="I22" s="15"/>
      <c r="J22" s="28"/>
      <c r="K22" s="15"/>
      <c r="L22" s="128"/>
      <c r="M22" s="128"/>
      <c r="N22" s="128"/>
      <c r="O22" s="16">
        <v>1800</v>
      </c>
      <c r="P22" s="27">
        <v>1634</v>
      </c>
      <c r="Q22" s="27">
        <v>2150</v>
      </c>
      <c r="R22" s="14">
        <v>6</v>
      </c>
      <c r="S22" s="93" t="s">
        <v>10</v>
      </c>
      <c r="T22" s="14" t="s">
        <v>91</v>
      </c>
      <c r="U22" s="16">
        <f t="shared" si="0"/>
        <v>0</v>
      </c>
      <c r="V22" s="27">
        <f t="shared" si="1"/>
        <v>0</v>
      </c>
      <c r="W22" s="27">
        <f t="shared" si="2"/>
        <v>0</v>
      </c>
      <c r="X22" s="27">
        <f t="shared" si="3"/>
        <v>0</v>
      </c>
    </row>
    <row r="23" spans="1:24" ht="26.25" customHeight="1" x14ac:dyDescent="0.15">
      <c r="A23" s="2"/>
      <c r="B23" s="126"/>
      <c r="C23" s="52"/>
      <c r="D23" s="15"/>
      <c r="E23" s="28" t="s">
        <v>9</v>
      </c>
      <c r="F23" s="15"/>
      <c r="G23" s="15"/>
      <c r="H23" s="15"/>
      <c r="I23" s="15"/>
      <c r="J23" s="28" t="s">
        <v>9</v>
      </c>
      <c r="K23" s="15"/>
      <c r="L23" s="128" t="s">
        <v>47</v>
      </c>
      <c r="M23" s="128" t="s">
        <v>41</v>
      </c>
      <c r="N23" s="128" t="s">
        <v>31</v>
      </c>
      <c r="O23" s="16">
        <v>720</v>
      </c>
      <c r="P23" s="27">
        <v>988</v>
      </c>
      <c r="Q23" s="27">
        <v>1300</v>
      </c>
      <c r="R23" s="14">
        <v>12</v>
      </c>
      <c r="S23" s="93" t="s">
        <v>10</v>
      </c>
      <c r="T23" s="14" t="s">
        <v>91</v>
      </c>
      <c r="U23" s="16">
        <f t="shared" si="0"/>
        <v>0</v>
      </c>
      <c r="V23" s="27">
        <f t="shared" si="1"/>
        <v>0</v>
      </c>
      <c r="W23" s="27">
        <f t="shared" si="2"/>
        <v>0</v>
      </c>
      <c r="X23" s="27">
        <f t="shared" si="3"/>
        <v>0</v>
      </c>
    </row>
    <row r="24" spans="1:24" ht="26.25" customHeight="1" thickBot="1" x14ac:dyDescent="0.2">
      <c r="A24" s="2"/>
      <c r="B24" s="127"/>
      <c r="C24" s="53"/>
      <c r="D24" s="36"/>
      <c r="E24" s="48"/>
      <c r="F24" s="36"/>
      <c r="G24" s="36"/>
      <c r="H24" s="36"/>
      <c r="I24" s="36"/>
      <c r="J24" s="48"/>
      <c r="K24" s="36"/>
      <c r="L24" s="129"/>
      <c r="M24" s="129"/>
      <c r="N24" s="129"/>
      <c r="O24" s="33">
        <v>1800</v>
      </c>
      <c r="P24" s="34">
        <v>1976</v>
      </c>
      <c r="Q24" s="34">
        <v>2600</v>
      </c>
      <c r="R24" s="35">
        <v>6</v>
      </c>
      <c r="S24" s="94" t="s">
        <v>10</v>
      </c>
      <c r="T24" s="35" t="s">
        <v>91</v>
      </c>
      <c r="U24" s="33">
        <f t="shared" si="0"/>
        <v>0</v>
      </c>
      <c r="V24" s="34">
        <f t="shared" si="1"/>
        <v>0</v>
      </c>
      <c r="W24" s="34">
        <f t="shared" si="2"/>
        <v>0</v>
      </c>
      <c r="X24" s="34">
        <f t="shared" si="3"/>
        <v>0</v>
      </c>
    </row>
    <row r="25" spans="1:24" ht="26.25" customHeight="1" x14ac:dyDescent="0.15">
      <c r="A25" s="2"/>
      <c r="B25" s="130" t="s">
        <v>78</v>
      </c>
      <c r="C25" s="80"/>
      <c r="D25" s="81"/>
      <c r="E25" s="81"/>
      <c r="F25" s="82" t="s">
        <v>9</v>
      </c>
      <c r="G25" s="81"/>
      <c r="H25" s="81"/>
      <c r="I25" s="82" t="s">
        <v>9</v>
      </c>
      <c r="J25" s="81"/>
      <c r="K25" s="81"/>
      <c r="L25" s="131" t="s">
        <v>48</v>
      </c>
      <c r="M25" s="131" t="s">
        <v>35</v>
      </c>
      <c r="N25" s="131" t="s">
        <v>33</v>
      </c>
      <c r="O25" s="83">
        <v>720</v>
      </c>
      <c r="P25" s="84">
        <v>1216</v>
      </c>
      <c r="Q25" s="84">
        <v>1600</v>
      </c>
      <c r="R25" s="85">
        <v>12</v>
      </c>
      <c r="S25" s="96" t="s">
        <v>10</v>
      </c>
      <c r="T25" s="85" t="s">
        <v>91</v>
      </c>
      <c r="U25" s="83">
        <f t="shared" si="0"/>
        <v>0</v>
      </c>
      <c r="V25" s="26">
        <f t="shared" si="1"/>
        <v>0</v>
      </c>
      <c r="W25" s="26">
        <f t="shared" si="2"/>
        <v>0</v>
      </c>
      <c r="X25" s="84">
        <f t="shared" si="3"/>
        <v>0</v>
      </c>
    </row>
    <row r="26" spans="1:24" ht="26.25" customHeight="1" x14ac:dyDescent="0.15">
      <c r="A26" s="2"/>
      <c r="B26" s="126"/>
      <c r="C26" s="52"/>
      <c r="D26" s="15"/>
      <c r="E26" s="15"/>
      <c r="F26" s="28"/>
      <c r="G26" s="15"/>
      <c r="H26" s="15"/>
      <c r="I26" s="28"/>
      <c r="J26" s="15"/>
      <c r="K26" s="15"/>
      <c r="L26" s="128"/>
      <c r="M26" s="128"/>
      <c r="N26" s="128"/>
      <c r="O26" s="16">
        <v>1800</v>
      </c>
      <c r="P26" s="27">
        <v>2280</v>
      </c>
      <c r="Q26" s="27">
        <v>3000</v>
      </c>
      <c r="R26" s="14">
        <v>6</v>
      </c>
      <c r="S26" s="93" t="s">
        <v>10</v>
      </c>
      <c r="T26" s="14" t="s">
        <v>91</v>
      </c>
      <c r="U26" s="16">
        <f t="shared" si="0"/>
        <v>0</v>
      </c>
      <c r="V26" s="27">
        <f t="shared" si="1"/>
        <v>0</v>
      </c>
      <c r="W26" s="27">
        <f t="shared" si="2"/>
        <v>0</v>
      </c>
      <c r="X26" s="27">
        <f t="shared" si="3"/>
        <v>0</v>
      </c>
    </row>
    <row r="27" spans="1:24" ht="26.25" customHeight="1" x14ac:dyDescent="0.15">
      <c r="A27" s="2"/>
      <c r="B27" s="126"/>
      <c r="C27" s="52"/>
      <c r="D27" s="15"/>
      <c r="E27" s="15"/>
      <c r="F27" s="28" t="s">
        <v>9</v>
      </c>
      <c r="G27" s="15"/>
      <c r="H27" s="15"/>
      <c r="I27" s="15"/>
      <c r="J27" s="28" t="s">
        <v>9</v>
      </c>
      <c r="K27" s="15"/>
      <c r="L27" s="128" t="s">
        <v>13</v>
      </c>
      <c r="M27" s="128" t="s">
        <v>41</v>
      </c>
      <c r="N27" s="128" t="s">
        <v>33</v>
      </c>
      <c r="O27" s="16">
        <v>720</v>
      </c>
      <c r="P27" s="27">
        <v>975</v>
      </c>
      <c r="Q27" s="27">
        <v>1300</v>
      </c>
      <c r="R27" s="14">
        <v>12</v>
      </c>
      <c r="S27" s="93" t="s">
        <v>10</v>
      </c>
      <c r="T27" s="14" t="s">
        <v>91</v>
      </c>
      <c r="U27" s="16">
        <f t="shared" si="0"/>
        <v>0</v>
      </c>
      <c r="V27" s="27">
        <f t="shared" si="1"/>
        <v>0</v>
      </c>
      <c r="W27" s="27">
        <f t="shared" si="2"/>
        <v>0</v>
      </c>
      <c r="X27" s="27">
        <f t="shared" si="3"/>
        <v>0</v>
      </c>
    </row>
    <row r="28" spans="1:24" ht="26.25" customHeight="1" thickBot="1" x14ac:dyDescent="0.2">
      <c r="A28" s="2"/>
      <c r="B28" s="127"/>
      <c r="C28" s="53"/>
      <c r="D28" s="36"/>
      <c r="E28" s="36"/>
      <c r="F28" s="48"/>
      <c r="G28" s="36"/>
      <c r="H28" s="36"/>
      <c r="I28" s="36"/>
      <c r="J28" s="48"/>
      <c r="K28" s="36"/>
      <c r="L28" s="129"/>
      <c r="M28" s="129"/>
      <c r="N28" s="129"/>
      <c r="O28" s="33">
        <v>1800</v>
      </c>
      <c r="P28" s="34">
        <v>1950</v>
      </c>
      <c r="Q28" s="34">
        <v>2600</v>
      </c>
      <c r="R28" s="35">
        <v>6</v>
      </c>
      <c r="S28" s="94" t="s">
        <v>10</v>
      </c>
      <c r="T28" s="35" t="s">
        <v>91</v>
      </c>
      <c r="U28" s="33">
        <f t="shared" si="0"/>
        <v>0</v>
      </c>
      <c r="V28" s="34">
        <f t="shared" si="1"/>
        <v>0</v>
      </c>
      <c r="W28" s="34">
        <f t="shared" si="2"/>
        <v>0</v>
      </c>
      <c r="X28" s="34">
        <f t="shared" si="3"/>
        <v>0</v>
      </c>
    </row>
    <row r="29" spans="1:24" ht="26.25" customHeight="1" x14ac:dyDescent="0.15">
      <c r="A29" s="2" t="s">
        <v>14</v>
      </c>
      <c r="B29" s="132" t="s">
        <v>79</v>
      </c>
      <c r="C29" s="44" t="s">
        <v>9</v>
      </c>
      <c r="D29" s="32"/>
      <c r="E29" s="45" t="s">
        <v>9</v>
      </c>
      <c r="F29" s="32"/>
      <c r="G29" s="32"/>
      <c r="H29" s="45"/>
      <c r="I29" s="46"/>
      <c r="J29" s="45" t="s">
        <v>9</v>
      </c>
      <c r="K29" s="32"/>
      <c r="L29" s="133" t="s">
        <v>49</v>
      </c>
      <c r="M29" s="132" t="s">
        <v>41</v>
      </c>
      <c r="N29" s="133" t="s">
        <v>31</v>
      </c>
      <c r="O29" s="29">
        <v>300</v>
      </c>
      <c r="P29" s="30">
        <v>494</v>
      </c>
      <c r="Q29" s="30">
        <v>650</v>
      </c>
      <c r="R29" s="31">
        <v>10</v>
      </c>
      <c r="S29" s="92">
        <v>1000</v>
      </c>
      <c r="T29" s="31" t="s">
        <v>91</v>
      </c>
      <c r="U29" s="29">
        <f t="shared" si="0"/>
        <v>0</v>
      </c>
      <c r="V29" s="84">
        <f t="shared" si="1"/>
        <v>0</v>
      </c>
      <c r="W29" s="84">
        <f t="shared" si="2"/>
        <v>0</v>
      </c>
      <c r="X29" s="30">
        <f t="shared" si="3"/>
        <v>0</v>
      </c>
    </row>
    <row r="30" spans="1:24" ht="26.25" customHeight="1" thickBot="1" x14ac:dyDescent="0.2">
      <c r="A30" s="2"/>
      <c r="B30" s="129"/>
      <c r="C30" s="47"/>
      <c r="D30" s="36"/>
      <c r="E30" s="48"/>
      <c r="F30" s="36"/>
      <c r="G30" s="36"/>
      <c r="H30" s="48"/>
      <c r="I30" s="49"/>
      <c r="J30" s="48"/>
      <c r="K30" s="36"/>
      <c r="L30" s="134"/>
      <c r="M30" s="129"/>
      <c r="N30" s="134"/>
      <c r="O30" s="33">
        <v>720</v>
      </c>
      <c r="P30" s="34">
        <v>988</v>
      </c>
      <c r="Q30" s="34">
        <v>1300</v>
      </c>
      <c r="R30" s="35">
        <v>6</v>
      </c>
      <c r="S30" s="94">
        <v>1200</v>
      </c>
      <c r="T30" s="35" t="s">
        <v>91</v>
      </c>
      <c r="U30" s="33">
        <f t="shared" si="0"/>
        <v>0</v>
      </c>
      <c r="V30" s="34">
        <f t="shared" si="1"/>
        <v>0</v>
      </c>
      <c r="W30" s="34">
        <f t="shared" si="2"/>
        <v>0</v>
      </c>
      <c r="X30" s="34">
        <f t="shared" si="3"/>
        <v>0</v>
      </c>
    </row>
    <row r="31" spans="1:24" ht="26.25" customHeight="1" x14ac:dyDescent="0.15">
      <c r="A31" s="2"/>
      <c r="B31" s="132" t="s">
        <v>80</v>
      </c>
      <c r="C31" s="44" t="s">
        <v>9</v>
      </c>
      <c r="D31" s="32"/>
      <c r="E31" s="45" t="s">
        <v>9</v>
      </c>
      <c r="F31" s="32"/>
      <c r="G31" s="32"/>
      <c r="H31" s="32"/>
      <c r="I31" s="32"/>
      <c r="J31" s="45" t="s">
        <v>9</v>
      </c>
      <c r="K31" s="32"/>
      <c r="L31" s="133" t="s">
        <v>50</v>
      </c>
      <c r="M31" s="132" t="s">
        <v>41</v>
      </c>
      <c r="N31" s="132" t="s">
        <v>31</v>
      </c>
      <c r="O31" s="29">
        <v>720</v>
      </c>
      <c r="P31" s="30">
        <v>968</v>
      </c>
      <c r="Q31" s="30">
        <v>1293</v>
      </c>
      <c r="R31" s="31">
        <v>12</v>
      </c>
      <c r="S31" s="92" t="s">
        <v>10</v>
      </c>
      <c r="T31" s="31" t="s">
        <v>91</v>
      </c>
      <c r="U31" s="29">
        <f t="shared" si="0"/>
        <v>0</v>
      </c>
      <c r="V31" s="84">
        <f t="shared" si="1"/>
        <v>0</v>
      </c>
      <c r="W31" s="84">
        <f t="shared" si="2"/>
        <v>0</v>
      </c>
      <c r="X31" s="30">
        <f t="shared" si="3"/>
        <v>0</v>
      </c>
    </row>
    <row r="32" spans="1:24" ht="26.25" customHeight="1" thickBot="1" x14ac:dyDescent="0.2">
      <c r="A32" s="7"/>
      <c r="B32" s="129"/>
      <c r="C32" s="47"/>
      <c r="D32" s="36"/>
      <c r="E32" s="48"/>
      <c r="F32" s="36"/>
      <c r="G32" s="36"/>
      <c r="H32" s="36"/>
      <c r="I32" s="36"/>
      <c r="J32" s="48"/>
      <c r="K32" s="36"/>
      <c r="L32" s="134"/>
      <c r="M32" s="129"/>
      <c r="N32" s="129"/>
      <c r="O32" s="33">
        <v>1800</v>
      </c>
      <c r="P32" s="34">
        <v>1935</v>
      </c>
      <c r="Q32" s="34">
        <v>2582</v>
      </c>
      <c r="R32" s="35">
        <v>6</v>
      </c>
      <c r="S32" s="94" t="s">
        <v>10</v>
      </c>
      <c r="T32" s="35" t="s">
        <v>91</v>
      </c>
      <c r="U32" s="33">
        <f t="shared" si="0"/>
        <v>0</v>
      </c>
      <c r="V32" s="106">
        <f t="shared" si="1"/>
        <v>0</v>
      </c>
      <c r="W32" s="106">
        <f t="shared" si="2"/>
        <v>0</v>
      </c>
      <c r="X32" s="34">
        <f t="shared" si="3"/>
        <v>0</v>
      </c>
    </row>
    <row r="33" spans="1:24" ht="26.25" customHeight="1" thickBot="1" x14ac:dyDescent="0.2">
      <c r="A33" s="2"/>
      <c r="B33" s="41" t="s">
        <v>81</v>
      </c>
      <c r="C33" s="42" t="s">
        <v>9</v>
      </c>
      <c r="D33" s="38" t="s">
        <v>9</v>
      </c>
      <c r="E33" s="38"/>
      <c r="F33" s="38"/>
      <c r="G33" s="38" t="s">
        <v>9</v>
      </c>
      <c r="H33" s="38"/>
      <c r="I33" s="38"/>
      <c r="J33" s="38"/>
      <c r="K33" s="38"/>
      <c r="L33" s="37" t="s">
        <v>51</v>
      </c>
      <c r="M33" s="37" t="s">
        <v>28</v>
      </c>
      <c r="N33" s="37" t="s">
        <v>26</v>
      </c>
      <c r="O33" s="39">
        <v>720</v>
      </c>
      <c r="P33" s="40">
        <v>1224</v>
      </c>
      <c r="Q33" s="40">
        <v>1700</v>
      </c>
      <c r="R33" s="43">
        <v>12</v>
      </c>
      <c r="S33" s="95">
        <v>120</v>
      </c>
      <c r="T33" s="43" t="s">
        <v>91</v>
      </c>
      <c r="U33" s="39">
        <f t="shared" si="0"/>
        <v>0</v>
      </c>
      <c r="V33" s="40">
        <f t="shared" si="1"/>
        <v>0</v>
      </c>
      <c r="W33" s="40">
        <f t="shared" si="2"/>
        <v>0</v>
      </c>
      <c r="X33" s="40">
        <f t="shared" si="3"/>
        <v>0</v>
      </c>
    </row>
    <row r="34" spans="1:24" ht="26.25" customHeight="1" thickBot="1" x14ac:dyDescent="0.2">
      <c r="A34" s="2" t="s">
        <v>15</v>
      </c>
      <c r="B34" s="41" t="s">
        <v>82</v>
      </c>
      <c r="C34" s="42" t="s">
        <v>9</v>
      </c>
      <c r="D34" s="38" t="s">
        <v>9</v>
      </c>
      <c r="E34" s="38"/>
      <c r="F34" s="38"/>
      <c r="G34" s="38" t="s">
        <v>9</v>
      </c>
      <c r="H34" s="38"/>
      <c r="I34" s="38"/>
      <c r="J34" s="38"/>
      <c r="K34" s="38"/>
      <c r="L34" s="37" t="s">
        <v>52</v>
      </c>
      <c r="M34" s="37" t="s">
        <v>28</v>
      </c>
      <c r="N34" s="37" t="s">
        <v>26</v>
      </c>
      <c r="O34" s="39">
        <v>720</v>
      </c>
      <c r="P34" s="40">
        <v>1368</v>
      </c>
      <c r="Q34" s="40">
        <v>1800</v>
      </c>
      <c r="R34" s="43">
        <v>6</v>
      </c>
      <c r="S34" s="95">
        <v>1200</v>
      </c>
      <c r="T34" s="43" t="s">
        <v>91</v>
      </c>
      <c r="U34" s="39">
        <f t="shared" si="0"/>
        <v>0</v>
      </c>
      <c r="V34" s="40">
        <f t="shared" si="1"/>
        <v>0</v>
      </c>
      <c r="W34" s="40">
        <f t="shared" si="2"/>
        <v>0</v>
      </c>
      <c r="X34" s="40">
        <f t="shared" si="3"/>
        <v>0</v>
      </c>
    </row>
    <row r="35" spans="1:24" ht="26.25" customHeight="1" x14ac:dyDescent="0.15">
      <c r="A35" s="2"/>
      <c r="B35" s="132" t="s">
        <v>83</v>
      </c>
      <c r="C35" s="44" t="s">
        <v>9</v>
      </c>
      <c r="D35" s="32" t="s">
        <v>9</v>
      </c>
      <c r="E35" s="32"/>
      <c r="F35" s="32"/>
      <c r="G35" s="32" t="s">
        <v>9</v>
      </c>
      <c r="H35" s="32"/>
      <c r="I35" s="32"/>
      <c r="J35" s="32"/>
      <c r="K35" s="32"/>
      <c r="L35" s="65" t="s">
        <v>53</v>
      </c>
      <c r="M35" s="64" t="s">
        <v>28</v>
      </c>
      <c r="N35" s="64" t="s">
        <v>26</v>
      </c>
      <c r="O35" s="29">
        <v>720</v>
      </c>
      <c r="P35" s="30">
        <v>1300</v>
      </c>
      <c r="Q35" s="30">
        <v>2000</v>
      </c>
      <c r="R35" s="31">
        <v>12</v>
      </c>
      <c r="S35" s="92" t="s">
        <v>10</v>
      </c>
      <c r="T35" s="31" t="s">
        <v>91</v>
      </c>
      <c r="U35" s="29">
        <f t="shared" si="0"/>
        <v>0</v>
      </c>
      <c r="V35" s="27">
        <f t="shared" si="1"/>
        <v>0</v>
      </c>
      <c r="W35" s="84">
        <f t="shared" si="2"/>
        <v>0</v>
      </c>
      <c r="X35" s="30">
        <f t="shared" si="3"/>
        <v>0</v>
      </c>
    </row>
    <row r="36" spans="1:24" ht="26.25" customHeight="1" x14ac:dyDescent="0.15">
      <c r="A36" s="2"/>
      <c r="B36" s="128"/>
      <c r="C36" s="50"/>
      <c r="D36" s="15"/>
      <c r="E36" s="15"/>
      <c r="F36" s="28" t="s">
        <v>9</v>
      </c>
      <c r="G36" s="15"/>
      <c r="H36" s="15"/>
      <c r="I36" s="15"/>
      <c r="J36" s="28" t="s">
        <v>9</v>
      </c>
      <c r="K36" s="15"/>
      <c r="L36" s="135" t="s">
        <v>54</v>
      </c>
      <c r="M36" s="128" t="s">
        <v>41</v>
      </c>
      <c r="N36" s="128" t="s">
        <v>33</v>
      </c>
      <c r="O36" s="16">
        <v>720</v>
      </c>
      <c r="P36" s="27">
        <v>777</v>
      </c>
      <c r="Q36" s="27">
        <v>1200</v>
      </c>
      <c r="R36" s="14">
        <v>12</v>
      </c>
      <c r="S36" s="93" t="s">
        <v>10</v>
      </c>
      <c r="T36" s="14" t="s">
        <v>91</v>
      </c>
      <c r="U36" s="16">
        <f t="shared" si="0"/>
        <v>0</v>
      </c>
      <c r="V36" s="27">
        <f t="shared" si="1"/>
        <v>0</v>
      </c>
      <c r="W36" s="27">
        <f t="shared" si="2"/>
        <v>0</v>
      </c>
      <c r="X36" s="27">
        <f t="shared" si="3"/>
        <v>0</v>
      </c>
    </row>
    <row r="37" spans="1:24" ht="26.25" customHeight="1" x14ac:dyDescent="0.15">
      <c r="A37" s="2"/>
      <c r="B37" s="128"/>
      <c r="C37" s="50"/>
      <c r="D37" s="15"/>
      <c r="E37" s="15"/>
      <c r="F37" s="28"/>
      <c r="G37" s="15"/>
      <c r="H37" s="15"/>
      <c r="I37" s="15"/>
      <c r="J37" s="28"/>
      <c r="K37" s="15"/>
      <c r="L37" s="135"/>
      <c r="M37" s="128"/>
      <c r="N37" s="128"/>
      <c r="O37" s="16">
        <v>1800</v>
      </c>
      <c r="P37" s="27">
        <v>1556</v>
      </c>
      <c r="Q37" s="27">
        <v>2400</v>
      </c>
      <c r="R37" s="14">
        <v>6</v>
      </c>
      <c r="S37" s="93" t="s">
        <v>10</v>
      </c>
      <c r="T37" s="14" t="s">
        <v>91</v>
      </c>
      <c r="U37" s="16">
        <f t="shared" si="0"/>
        <v>0</v>
      </c>
      <c r="V37" s="27">
        <f t="shared" si="1"/>
        <v>0</v>
      </c>
      <c r="W37" s="27">
        <f t="shared" si="2"/>
        <v>0</v>
      </c>
      <c r="X37" s="27">
        <f t="shared" si="3"/>
        <v>0</v>
      </c>
    </row>
    <row r="38" spans="1:24" ht="26.25" customHeight="1" x14ac:dyDescent="0.15">
      <c r="A38" s="2"/>
      <c r="B38" s="128"/>
      <c r="C38" s="50"/>
      <c r="D38" s="15"/>
      <c r="E38" s="15"/>
      <c r="F38" s="28" t="s">
        <v>9</v>
      </c>
      <c r="G38" s="15"/>
      <c r="H38" s="15"/>
      <c r="I38" s="15"/>
      <c r="J38" s="15"/>
      <c r="K38" s="28" t="s">
        <v>9</v>
      </c>
      <c r="L38" s="135" t="s">
        <v>54</v>
      </c>
      <c r="M38" s="135" t="s">
        <v>55</v>
      </c>
      <c r="N38" s="128" t="s">
        <v>33</v>
      </c>
      <c r="O38" s="16">
        <v>720</v>
      </c>
      <c r="P38" s="27">
        <v>682</v>
      </c>
      <c r="Q38" s="27">
        <v>1050</v>
      </c>
      <c r="R38" s="14">
        <v>12</v>
      </c>
      <c r="S38" s="93" t="s">
        <v>10</v>
      </c>
      <c r="T38" s="14" t="s">
        <v>91</v>
      </c>
      <c r="U38" s="16">
        <f t="shared" si="0"/>
        <v>0</v>
      </c>
      <c r="V38" s="27">
        <f t="shared" si="1"/>
        <v>0</v>
      </c>
      <c r="W38" s="27">
        <f t="shared" si="2"/>
        <v>0</v>
      </c>
      <c r="X38" s="27">
        <f t="shared" si="3"/>
        <v>0</v>
      </c>
    </row>
    <row r="39" spans="1:24" ht="26.25" customHeight="1" thickBot="1" x14ac:dyDescent="0.2">
      <c r="A39" s="2"/>
      <c r="B39" s="129"/>
      <c r="C39" s="47"/>
      <c r="D39" s="36"/>
      <c r="E39" s="36"/>
      <c r="F39" s="48"/>
      <c r="G39" s="36"/>
      <c r="H39" s="36"/>
      <c r="I39" s="36"/>
      <c r="J39" s="36"/>
      <c r="K39" s="48"/>
      <c r="L39" s="134"/>
      <c r="M39" s="134"/>
      <c r="N39" s="129"/>
      <c r="O39" s="33">
        <v>1800</v>
      </c>
      <c r="P39" s="34">
        <v>1366</v>
      </c>
      <c r="Q39" s="34">
        <v>2100</v>
      </c>
      <c r="R39" s="35">
        <v>6</v>
      </c>
      <c r="S39" s="94" t="s">
        <v>10</v>
      </c>
      <c r="T39" s="35" t="s">
        <v>91</v>
      </c>
      <c r="U39" s="33">
        <f t="shared" si="0"/>
        <v>0</v>
      </c>
      <c r="V39" s="34">
        <f t="shared" si="1"/>
        <v>0</v>
      </c>
      <c r="W39" s="34">
        <f t="shared" si="2"/>
        <v>0</v>
      </c>
      <c r="X39" s="34">
        <f t="shared" si="3"/>
        <v>0</v>
      </c>
    </row>
    <row r="40" spans="1:24" ht="26.25" customHeight="1" x14ac:dyDescent="0.15">
      <c r="A40" s="2"/>
      <c r="B40" s="132" t="s">
        <v>84</v>
      </c>
      <c r="C40" s="44" t="s">
        <v>9</v>
      </c>
      <c r="D40" s="32" t="s">
        <v>9</v>
      </c>
      <c r="E40" s="32"/>
      <c r="F40" s="32"/>
      <c r="G40" s="32"/>
      <c r="H40" s="32" t="s">
        <v>9</v>
      </c>
      <c r="I40" s="32"/>
      <c r="J40" s="32"/>
      <c r="K40" s="32"/>
      <c r="L40" s="65" t="s">
        <v>56</v>
      </c>
      <c r="M40" s="64" t="s">
        <v>30</v>
      </c>
      <c r="N40" s="64" t="s">
        <v>26</v>
      </c>
      <c r="O40" s="29">
        <v>720</v>
      </c>
      <c r="P40" s="30">
        <v>1350</v>
      </c>
      <c r="Q40" s="30">
        <v>1800</v>
      </c>
      <c r="R40" s="31">
        <v>12</v>
      </c>
      <c r="S40" s="92">
        <v>240</v>
      </c>
      <c r="T40" s="31" t="s">
        <v>91</v>
      </c>
      <c r="U40" s="29">
        <f t="shared" si="0"/>
        <v>0</v>
      </c>
      <c r="V40" s="30">
        <f t="shared" si="1"/>
        <v>0</v>
      </c>
      <c r="W40" s="30">
        <f t="shared" si="2"/>
        <v>0</v>
      </c>
      <c r="X40" s="30">
        <f t="shared" si="3"/>
        <v>0</v>
      </c>
    </row>
    <row r="41" spans="1:24" ht="26.25" customHeight="1" x14ac:dyDescent="0.15">
      <c r="A41" s="6"/>
      <c r="B41" s="128"/>
      <c r="C41" s="50"/>
      <c r="D41" s="15"/>
      <c r="E41" s="15" t="s">
        <v>9</v>
      </c>
      <c r="F41" s="15"/>
      <c r="G41" s="15"/>
      <c r="H41" s="15"/>
      <c r="I41" s="15"/>
      <c r="J41" s="15" t="s">
        <v>9</v>
      </c>
      <c r="K41" s="15"/>
      <c r="L41" s="62" t="s">
        <v>57</v>
      </c>
      <c r="M41" s="60" t="s">
        <v>41</v>
      </c>
      <c r="N41" s="62" t="s">
        <v>31</v>
      </c>
      <c r="O41" s="16">
        <v>720</v>
      </c>
      <c r="P41" s="27">
        <v>1200</v>
      </c>
      <c r="Q41" s="27">
        <v>1600</v>
      </c>
      <c r="R41" s="14">
        <v>12</v>
      </c>
      <c r="S41" s="93">
        <v>240</v>
      </c>
      <c r="T41" s="14" t="s">
        <v>91</v>
      </c>
      <c r="U41" s="16">
        <f t="shared" si="0"/>
        <v>0</v>
      </c>
      <c r="V41" s="84">
        <f t="shared" si="1"/>
        <v>0</v>
      </c>
      <c r="W41" s="84">
        <f t="shared" si="2"/>
        <v>0</v>
      </c>
      <c r="X41" s="27">
        <f t="shared" si="3"/>
        <v>0</v>
      </c>
    </row>
    <row r="42" spans="1:24" ht="26.25" customHeight="1" x14ac:dyDescent="0.15">
      <c r="A42" s="6"/>
      <c r="B42" s="128"/>
      <c r="C42" s="50"/>
      <c r="D42" s="15"/>
      <c r="E42" s="15"/>
      <c r="F42" s="15" t="s">
        <v>9</v>
      </c>
      <c r="G42" s="15"/>
      <c r="H42" s="15" t="s">
        <v>9</v>
      </c>
      <c r="I42" s="15"/>
      <c r="J42" s="15"/>
      <c r="K42" s="15"/>
      <c r="L42" s="62" t="s">
        <v>58</v>
      </c>
      <c r="M42" s="60" t="s">
        <v>30</v>
      </c>
      <c r="N42" s="60" t="s">
        <v>33</v>
      </c>
      <c r="O42" s="16">
        <v>720</v>
      </c>
      <c r="P42" s="27">
        <v>1275</v>
      </c>
      <c r="Q42" s="27">
        <v>1700</v>
      </c>
      <c r="R42" s="14">
        <v>12</v>
      </c>
      <c r="S42" s="93" t="s">
        <v>10</v>
      </c>
      <c r="T42" s="14" t="s">
        <v>91</v>
      </c>
      <c r="U42" s="16">
        <f t="shared" si="0"/>
        <v>0</v>
      </c>
      <c r="V42" s="27">
        <f t="shared" si="1"/>
        <v>0</v>
      </c>
      <c r="W42" s="27">
        <f t="shared" si="2"/>
        <v>0</v>
      </c>
      <c r="X42" s="27">
        <f t="shared" si="3"/>
        <v>0</v>
      </c>
    </row>
    <row r="43" spans="1:24" ht="26.25" customHeight="1" thickBot="1" x14ac:dyDescent="0.2">
      <c r="A43" s="6"/>
      <c r="B43" s="129"/>
      <c r="C43" s="47"/>
      <c r="D43" s="36"/>
      <c r="E43" s="36"/>
      <c r="F43" s="36" t="s">
        <v>16</v>
      </c>
      <c r="G43" s="36"/>
      <c r="H43" s="36" t="s">
        <v>9</v>
      </c>
      <c r="I43" s="36"/>
      <c r="J43" s="36"/>
      <c r="K43" s="36"/>
      <c r="L43" s="63" t="s">
        <v>59</v>
      </c>
      <c r="M43" s="61" t="s">
        <v>30</v>
      </c>
      <c r="N43" s="63" t="s">
        <v>60</v>
      </c>
      <c r="O43" s="33">
        <v>720</v>
      </c>
      <c r="P43" s="34">
        <v>1248</v>
      </c>
      <c r="Q43" s="34">
        <v>1600</v>
      </c>
      <c r="R43" s="35">
        <v>12</v>
      </c>
      <c r="S43" s="94" t="s">
        <v>10</v>
      </c>
      <c r="T43" s="35" t="s">
        <v>91</v>
      </c>
      <c r="U43" s="33">
        <f t="shared" si="0"/>
        <v>0</v>
      </c>
      <c r="V43" s="34">
        <f t="shared" si="1"/>
        <v>0</v>
      </c>
      <c r="W43" s="34">
        <f t="shared" si="2"/>
        <v>0</v>
      </c>
      <c r="X43" s="34">
        <f t="shared" si="3"/>
        <v>0</v>
      </c>
    </row>
    <row r="44" spans="1:24" ht="26.25" customHeight="1" x14ac:dyDescent="0.15">
      <c r="A44" s="2"/>
      <c r="B44" s="125" t="s">
        <v>85</v>
      </c>
      <c r="C44" s="51" t="s">
        <v>9</v>
      </c>
      <c r="D44" s="32" t="s">
        <v>9</v>
      </c>
      <c r="E44" s="32"/>
      <c r="F44" s="32"/>
      <c r="G44" s="32"/>
      <c r="H44" s="32"/>
      <c r="I44" s="32" t="s">
        <v>9</v>
      </c>
      <c r="J44" s="32"/>
      <c r="K44" s="32"/>
      <c r="L44" s="64" t="s">
        <v>61</v>
      </c>
      <c r="M44" s="64" t="s">
        <v>35</v>
      </c>
      <c r="N44" s="64" t="s">
        <v>29</v>
      </c>
      <c r="O44" s="29">
        <v>720</v>
      </c>
      <c r="P44" s="30">
        <v>1275</v>
      </c>
      <c r="Q44" s="30">
        <v>1700</v>
      </c>
      <c r="R44" s="31">
        <v>12</v>
      </c>
      <c r="S44" s="92">
        <v>600</v>
      </c>
      <c r="T44" s="31" t="s">
        <v>91</v>
      </c>
      <c r="U44" s="29">
        <f t="shared" si="0"/>
        <v>0</v>
      </c>
      <c r="V44" s="27">
        <f t="shared" si="1"/>
        <v>0</v>
      </c>
      <c r="W44" s="84">
        <f t="shared" si="2"/>
        <v>0</v>
      </c>
      <c r="X44" s="30">
        <f t="shared" si="3"/>
        <v>0</v>
      </c>
    </row>
    <row r="45" spans="1:24" ht="26.25" customHeight="1" x14ac:dyDescent="0.15">
      <c r="A45" s="2"/>
      <c r="B45" s="126"/>
      <c r="C45" s="52"/>
      <c r="D45" s="15" t="s">
        <v>9</v>
      </c>
      <c r="E45" s="15"/>
      <c r="F45" s="15"/>
      <c r="G45" s="15"/>
      <c r="H45" s="15"/>
      <c r="I45" s="15" t="s">
        <v>9</v>
      </c>
      <c r="J45" s="15"/>
      <c r="K45" s="15"/>
      <c r="L45" s="60" t="s">
        <v>62</v>
      </c>
      <c r="M45" s="60" t="s">
        <v>35</v>
      </c>
      <c r="N45" s="60" t="s">
        <v>29</v>
      </c>
      <c r="O45" s="16">
        <v>720</v>
      </c>
      <c r="P45" s="27">
        <v>1275</v>
      </c>
      <c r="Q45" s="27">
        <v>1700</v>
      </c>
      <c r="R45" s="14">
        <v>12</v>
      </c>
      <c r="S45" s="93">
        <v>600</v>
      </c>
      <c r="T45" s="14" t="s">
        <v>91</v>
      </c>
      <c r="U45" s="16">
        <f t="shared" si="0"/>
        <v>0</v>
      </c>
      <c r="V45" s="27">
        <f t="shared" si="1"/>
        <v>0</v>
      </c>
      <c r="W45" s="27">
        <f t="shared" si="2"/>
        <v>0</v>
      </c>
      <c r="X45" s="27">
        <f t="shared" si="3"/>
        <v>0</v>
      </c>
    </row>
    <row r="46" spans="1:24" ht="26.25" customHeight="1" x14ac:dyDescent="0.15">
      <c r="A46" s="2"/>
      <c r="B46" s="126"/>
      <c r="C46" s="52"/>
      <c r="D46" s="15"/>
      <c r="E46" s="15" t="s">
        <v>9</v>
      </c>
      <c r="F46" s="15"/>
      <c r="G46" s="15"/>
      <c r="H46" s="15"/>
      <c r="I46" s="15"/>
      <c r="J46" s="15" t="s">
        <v>9</v>
      </c>
      <c r="K46" s="15"/>
      <c r="L46" s="60" t="s">
        <v>63</v>
      </c>
      <c r="M46" s="60" t="s">
        <v>41</v>
      </c>
      <c r="N46" s="60" t="s">
        <v>31</v>
      </c>
      <c r="O46" s="16">
        <v>720</v>
      </c>
      <c r="P46" s="27">
        <v>1200</v>
      </c>
      <c r="Q46" s="27">
        <v>1600</v>
      </c>
      <c r="R46" s="14">
        <v>12</v>
      </c>
      <c r="S46" s="93">
        <v>120</v>
      </c>
      <c r="T46" s="14" t="s">
        <v>91</v>
      </c>
      <c r="U46" s="16">
        <f t="shared" si="0"/>
        <v>0</v>
      </c>
      <c r="V46" s="27">
        <f t="shared" si="1"/>
        <v>0</v>
      </c>
      <c r="W46" s="27">
        <f t="shared" si="2"/>
        <v>0</v>
      </c>
      <c r="X46" s="27">
        <f t="shared" si="3"/>
        <v>0</v>
      </c>
    </row>
    <row r="47" spans="1:24" ht="26.25" customHeight="1" thickBot="1" x14ac:dyDescent="0.2">
      <c r="A47" s="2"/>
      <c r="B47" s="127"/>
      <c r="C47" s="53"/>
      <c r="D47" s="36"/>
      <c r="E47" s="36" t="s">
        <v>9</v>
      </c>
      <c r="F47" s="36"/>
      <c r="G47" s="36"/>
      <c r="H47" s="36"/>
      <c r="I47" s="36"/>
      <c r="J47" s="36" t="s">
        <v>9</v>
      </c>
      <c r="K47" s="36"/>
      <c r="L47" s="61" t="s">
        <v>63</v>
      </c>
      <c r="M47" s="61" t="s">
        <v>64</v>
      </c>
      <c r="N47" s="63" t="s">
        <v>31</v>
      </c>
      <c r="O47" s="33">
        <v>720</v>
      </c>
      <c r="P47" s="34">
        <v>1275</v>
      </c>
      <c r="Q47" s="34">
        <v>1700</v>
      </c>
      <c r="R47" s="35">
        <v>12</v>
      </c>
      <c r="S47" s="94">
        <v>540</v>
      </c>
      <c r="T47" s="35" t="s">
        <v>91</v>
      </c>
      <c r="U47" s="33">
        <f t="shared" si="0"/>
        <v>0</v>
      </c>
      <c r="V47" s="34">
        <f t="shared" si="1"/>
        <v>0</v>
      </c>
      <c r="W47" s="34">
        <f t="shared" si="2"/>
        <v>0</v>
      </c>
      <c r="X47" s="34">
        <f t="shared" si="3"/>
        <v>0</v>
      </c>
    </row>
    <row r="48" spans="1:24" ht="26.25" customHeight="1" thickBot="1" x14ac:dyDescent="0.2">
      <c r="A48" s="2"/>
      <c r="B48" s="41" t="s">
        <v>151</v>
      </c>
      <c r="C48" s="120" t="s">
        <v>9</v>
      </c>
      <c r="D48" s="114"/>
      <c r="E48" s="114"/>
      <c r="F48" s="114" t="s">
        <v>9</v>
      </c>
      <c r="G48" s="114"/>
      <c r="H48" s="114" t="s">
        <v>9</v>
      </c>
      <c r="I48" s="114"/>
      <c r="J48" s="114"/>
      <c r="K48" s="114"/>
      <c r="L48" s="112" t="s">
        <v>152</v>
      </c>
      <c r="M48" s="112" t="s">
        <v>30</v>
      </c>
      <c r="N48" s="112" t="s">
        <v>33</v>
      </c>
      <c r="O48" s="115">
        <v>720</v>
      </c>
      <c r="P48" s="40">
        <v>977</v>
      </c>
      <c r="Q48" s="40">
        <v>1225</v>
      </c>
      <c r="R48" s="116">
        <v>6</v>
      </c>
      <c r="S48" s="117" t="s">
        <v>153</v>
      </c>
      <c r="T48" s="116" t="s">
        <v>91</v>
      </c>
      <c r="U48" s="115">
        <f t="shared" ref="U48" si="4">+Z48+AB48+AD48+AF48+AH48+AJ48+AL48+AN48+AP48+AR48+AT48+AV48+AX48+AZ48+BB48+BD48+BF48+BH48+BJ48+BL48+BN48+BP48+BR48+BT48+BV48+BX48+BZ48+CB48+CD48+CF48</f>
        <v>0</v>
      </c>
      <c r="V48" s="40">
        <f t="shared" ref="V48" si="5">+AA48+AC48+AE48+AG48+AI48+AK48+AM48+AO48+AQ48+AS48+AU48+AW48+AY48+BA48+BC48+BE48+BG48+BI48+BK48+BM48+BO48+BQ48+BS48+BU48+BW48+BY48+CA48+CC48+CE48+CG48</f>
        <v>0</v>
      </c>
      <c r="W48" s="108">
        <f t="shared" ref="W48" si="6">SUM(U48:V48)</f>
        <v>0</v>
      </c>
      <c r="X48" s="108">
        <f t="shared" ref="X48" si="7">+P48*W48</f>
        <v>0</v>
      </c>
    </row>
    <row r="49" spans="1:24" ht="26.25" customHeight="1" thickBot="1" x14ac:dyDescent="0.2">
      <c r="A49" s="2" t="s">
        <v>17</v>
      </c>
      <c r="B49" s="41" t="s">
        <v>86</v>
      </c>
      <c r="C49" s="42" t="s">
        <v>9</v>
      </c>
      <c r="D49" s="38"/>
      <c r="E49" s="38" t="s">
        <v>9</v>
      </c>
      <c r="F49" s="38"/>
      <c r="G49" s="38" t="s">
        <v>18</v>
      </c>
      <c r="H49" s="38"/>
      <c r="I49" s="38"/>
      <c r="J49" s="38"/>
      <c r="K49" s="38"/>
      <c r="L49" s="37" t="s">
        <v>19</v>
      </c>
      <c r="M49" s="37" t="s">
        <v>65</v>
      </c>
      <c r="N49" s="37" t="s">
        <v>31</v>
      </c>
      <c r="O49" s="39">
        <v>720</v>
      </c>
      <c r="P49" s="40">
        <v>1500</v>
      </c>
      <c r="Q49" s="40">
        <v>2000</v>
      </c>
      <c r="R49" s="43">
        <v>12</v>
      </c>
      <c r="S49" s="95" t="s">
        <v>10</v>
      </c>
      <c r="T49" s="43" t="s">
        <v>91</v>
      </c>
      <c r="U49" s="39">
        <f t="shared" si="0"/>
        <v>0</v>
      </c>
      <c r="V49" s="40">
        <f t="shared" si="1"/>
        <v>0</v>
      </c>
      <c r="W49" s="40">
        <f t="shared" si="2"/>
        <v>0</v>
      </c>
      <c r="X49" s="40">
        <f t="shared" si="3"/>
        <v>0</v>
      </c>
    </row>
    <row r="50" spans="1:24" ht="26.25" customHeight="1" x14ac:dyDescent="0.15">
      <c r="A50" s="2"/>
      <c r="B50" s="125" t="s">
        <v>87</v>
      </c>
      <c r="C50" s="51" t="s">
        <v>9</v>
      </c>
      <c r="D50" s="32"/>
      <c r="E50" s="32" t="s">
        <v>9</v>
      </c>
      <c r="F50" s="32"/>
      <c r="G50" s="32"/>
      <c r="H50" s="32"/>
      <c r="I50" s="32"/>
      <c r="J50" s="32" t="s">
        <v>9</v>
      </c>
      <c r="K50" s="32"/>
      <c r="L50" s="122" t="s">
        <v>66</v>
      </c>
      <c r="M50" s="122" t="s">
        <v>41</v>
      </c>
      <c r="N50" s="124" t="s">
        <v>31</v>
      </c>
      <c r="O50" s="29">
        <v>720</v>
      </c>
      <c r="P50" s="30">
        <v>1105</v>
      </c>
      <c r="Q50" s="30">
        <v>1435</v>
      </c>
      <c r="R50" s="31">
        <v>12</v>
      </c>
      <c r="S50" s="92">
        <v>144</v>
      </c>
      <c r="T50" s="31" t="s">
        <v>91</v>
      </c>
      <c r="U50" s="29">
        <f t="shared" si="0"/>
        <v>0</v>
      </c>
      <c r="V50" s="30">
        <f t="shared" si="1"/>
        <v>0</v>
      </c>
      <c r="W50" s="30">
        <f t="shared" si="2"/>
        <v>0</v>
      </c>
      <c r="X50" s="30">
        <f t="shared" si="3"/>
        <v>0</v>
      </c>
    </row>
    <row r="51" spans="1:24" ht="26.25" customHeight="1" x14ac:dyDescent="0.15">
      <c r="A51" s="2"/>
      <c r="B51" s="126"/>
      <c r="C51" s="52"/>
      <c r="D51" s="15"/>
      <c r="E51" s="15"/>
      <c r="F51" s="15" t="s">
        <v>9</v>
      </c>
      <c r="G51" s="15"/>
      <c r="H51" s="15"/>
      <c r="I51" s="15"/>
      <c r="J51" s="15" t="s">
        <v>9</v>
      </c>
      <c r="K51" s="15"/>
      <c r="L51" s="121" t="s">
        <v>20</v>
      </c>
      <c r="M51" s="121" t="s">
        <v>41</v>
      </c>
      <c r="N51" s="121" t="s">
        <v>33</v>
      </c>
      <c r="O51" s="16">
        <v>720</v>
      </c>
      <c r="P51" s="27">
        <v>1110</v>
      </c>
      <c r="Q51" s="27">
        <v>1480</v>
      </c>
      <c r="R51" s="14">
        <v>12</v>
      </c>
      <c r="S51" s="93">
        <v>240</v>
      </c>
      <c r="T51" s="14" t="s">
        <v>91</v>
      </c>
      <c r="U51" s="16">
        <f t="shared" si="0"/>
        <v>0</v>
      </c>
      <c r="V51" s="27">
        <f t="shared" si="1"/>
        <v>0</v>
      </c>
      <c r="W51" s="27">
        <f t="shared" si="2"/>
        <v>0</v>
      </c>
      <c r="X51" s="27">
        <f t="shared" si="3"/>
        <v>0</v>
      </c>
    </row>
    <row r="52" spans="1:24" ht="26.25" customHeight="1" thickBot="1" x14ac:dyDescent="0.2">
      <c r="A52" s="2"/>
      <c r="B52" s="127"/>
      <c r="C52" s="53"/>
      <c r="D52" s="36"/>
      <c r="E52" s="36"/>
      <c r="F52" s="36" t="s">
        <v>9</v>
      </c>
      <c r="G52" s="36"/>
      <c r="H52" s="36"/>
      <c r="I52" s="36"/>
      <c r="J52" s="36"/>
      <c r="K52" s="36" t="s">
        <v>9</v>
      </c>
      <c r="L52" s="123" t="s">
        <v>21</v>
      </c>
      <c r="M52" s="123" t="s">
        <v>67</v>
      </c>
      <c r="N52" s="123" t="s">
        <v>33</v>
      </c>
      <c r="O52" s="33">
        <v>720</v>
      </c>
      <c r="P52" s="34">
        <v>801</v>
      </c>
      <c r="Q52" s="34">
        <v>1040</v>
      </c>
      <c r="R52" s="35">
        <v>12</v>
      </c>
      <c r="S52" s="94">
        <v>36</v>
      </c>
      <c r="T52" s="35" t="s">
        <v>91</v>
      </c>
      <c r="U52" s="33">
        <f t="shared" si="0"/>
        <v>0</v>
      </c>
      <c r="V52" s="34">
        <f t="shared" si="1"/>
        <v>0</v>
      </c>
      <c r="W52" s="34">
        <f t="shared" si="2"/>
        <v>0</v>
      </c>
      <c r="X52" s="34">
        <f t="shared" si="3"/>
        <v>0</v>
      </c>
    </row>
    <row r="53" spans="1:24" ht="26.25" customHeight="1" x14ac:dyDescent="0.15">
      <c r="A53" s="7"/>
      <c r="B53" s="125" t="s">
        <v>88</v>
      </c>
      <c r="C53" s="51" t="s">
        <v>9</v>
      </c>
      <c r="D53" s="32" t="s">
        <v>9</v>
      </c>
      <c r="E53" s="32"/>
      <c r="F53" s="32"/>
      <c r="G53" s="32"/>
      <c r="H53" s="32" t="s">
        <v>9</v>
      </c>
      <c r="I53" s="54"/>
      <c r="J53" s="54"/>
      <c r="K53" s="32"/>
      <c r="L53" s="64" t="s">
        <v>68</v>
      </c>
      <c r="M53" s="64" t="s">
        <v>30</v>
      </c>
      <c r="N53" s="64" t="s">
        <v>26</v>
      </c>
      <c r="O53" s="29">
        <v>720</v>
      </c>
      <c r="P53" s="30">
        <v>1520</v>
      </c>
      <c r="Q53" s="30">
        <v>2000</v>
      </c>
      <c r="R53" s="31">
        <v>12</v>
      </c>
      <c r="S53" s="92" t="s">
        <v>10</v>
      </c>
      <c r="T53" s="31" t="s">
        <v>91</v>
      </c>
      <c r="U53" s="29">
        <f t="shared" si="0"/>
        <v>0</v>
      </c>
      <c r="V53" s="30">
        <f t="shared" si="1"/>
        <v>0</v>
      </c>
      <c r="W53" s="30">
        <f t="shared" si="2"/>
        <v>0</v>
      </c>
      <c r="X53" s="30">
        <f t="shared" si="3"/>
        <v>0</v>
      </c>
    </row>
    <row r="54" spans="1:24" ht="26.25" customHeight="1" x14ac:dyDescent="0.15">
      <c r="A54" s="7"/>
      <c r="B54" s="126"/>
      <c r="C54" s="52"/>
      <c r="D54" s="15"/>
      <c r="E54" s="15" t="s">
        <v>9</v>
      </c>
      <c r="F54" s="15"/>
      <c r="G54" s="15"/>
      <c r="H54" s="15"/>
      <c r="I54" s="17"/>
      <c r="J54" s="15" t="s">
        <v>9</v>
      </c>
      <c r="K54" s="15"/>
      <c r="L54" s="60" t="s">
        <v>22</v>
      </c>
      <c r="M54" s="60" t="s">
        <v>41</v>
      </c>
      <c r="N54" s="62" t="s">
        <v>31</v>
      </c>
      <c r="O54" s="16">
        <v>720</v>
      </c>
      <c r="P54" s="27">
        <v>1026</v>
      </c>
      <c r="Q54" s="27">
        <v>1350</v>
      </c>
      <c r="R54" s="14">
        <v>12</v>
      </c>
      <c r="S54" s="93" t="s">
        <v>10</v>
      </c>
      <c r="T54" s="14" t="s">
        <v>91</v>
      </c>
      <c r="U54" s="16">
        <f t="shared" si="0"/>
        <v>0</v>
      </c>
      <c r="V54" s="27">
        <f t="shared" si="1"/>
        <v>0</v>
      </c>
      <c r="W54" s="27">
        <f t="shared" si="2"/>
        <v>0</v>
      </c>
      <c r="X54" s="27">
        <f t="shared" si="3"/>
        <v>0</v>
      </c>
    </row>
    <row r="55" spans="1:24" ht="26.25" customHeight="1" thickBot="1" x14ac:dyDescent="0.2">
      <c r="A55" s="7"/>
      <c r="B55" s="127"/>
      <c r="C55" s="53"/>
      <c r="D55" s="36"/>
      <c r="E55" s="36"/>
      <c r="F55" s="36" t="s">
        <v>9</v>
      </c>
      <c r="G55" s="36"/>
      <c r="H55" s="36"/>
      <c r="I55" s="55"/>
      <c r="J55" s="55"/>
      <c r="K55" s="36" t="s">
        <v>9</v>
      </c>
      <c r="L55" s="61" t="s">
        <v>94</v>
      </c>
      <c r="M55" s="61" t="s">
        <v>67</v>
      </c>
      <c r="N55" s="61" t="s">
        <v>33</v>
      </c>
      <c r="O55" s="33">
        <v>720</v>
      </c>
      <c r="P55" s="34">
        <v>760</v>
      </c>
      <c r="Q55" s="34">
        <v>1000</v>
      </c>
      <c r="R55" s="35">
        <v>12</v>
      </c>
      <c r="S55" s="94" t="s">
        <v>10</v>
      </c>
      <c r="T55" s="35" t="s">
        <v>91</v>
      </c>
      <c r="U55" s="33">
        <f t="shared" si="0"/>
        <v>0</v>
      </c>
      <c r="V55" s="34">
        <f t="shared" si="1"/>
        <v>0</v>
      </c>
      <c r="W55" s="34">
        <f t="shared" si="2"/>
        <v>0</v>
      </c>
      <c r="X55" s="34">
        <f t="shared" si="3"/>
        <v>0</v>
      </c>
    </row>
    <row r="56" spans="1:24" ht="26.25" customHeight="1" x14ac:dyDescent="0.15">
      <c r="A56" s="7"/>
      <c r="B56" s="125" t="s">
        <v>89</v>
      </c>
      <c r="C56" s="51" t="s">
        <v>9</v>
      </c>
      <c r="D56" s="32" t="s">
        <v>9</v>
      </c>
      <c r="E56" s="32"/>
      <c r="F56" s="56"/>
      <c r="G56" s="32" t="s">
        <v>9</v>
      </c>
      <c r="H56" s="32"/>
      <c r="I56" s="56"/>
      <c r="J56" s="56"/>
      <c r="K56" s="32"/>
      <c r="L56" s="64" t="s">
        <v>69</v>
      </c>
      <c r="M56" s="64" t="s">
        <v>28</v>
      </c>
      <c r="N56" s="64" t="s">
        <v>29</v>
      </c>
      <c r="O56" s="29">
        <v>720</v>
      </c>
      <c r="P56" s="30">
        <v>2400</v>
      </c>
      <c r="Q56" s="30">
        <v>3000</v>
      </c>
      <c r="R56" s="31">
        <v>12</v>
      </c>
      <c r="S56" s="92">
        <v>120</v>
      </c>
      <c r="T56" s="31" t="s">
        <v>91</v>
      </c>
      <c r="U56" s="29">
        <f t="shared" si="0"/>
        <v>0</v>
      </c>
      <c r="V56" s="26">
        <f t="shared" si="1"/>
        <v>0</v>
      </c>
      <c r="W56" s="26">
        <f t="shared" si="2"/>
        <v>0</v>
      </c>
      <c r="X56" s="30">
        <f t="shared" si="3"/>
        <v>0</v>
      </c>
    </row>
    <row r="57" spans="1:24" ht="26.25" customHeight="1" x14ac:dyDescent="0.15">
      <c r="A57" s="7"/>
      <c r="B57" s="126"/>
      <c r="C57" s="52"/>
      <c r="D57" s="15"/>
      <c r="E57" s="28" t="s">
        <v>9</v>
      </c>
      <c r="F57" s="18"/>
      <c r="G57" s="15"/>
      <c r="H57" s="15"/>
      <c r="I57" s="18"/>
      <c r="J57" s="28" t="s">
        <v>9</v>
      </c>
      <c r="K57" s="15"/>
      <c r="L57" s="128" t="s">
        <v>70</v>
      </c>
      <c r="M57" s="128" t="s">
        <v>41</v>
      </c>
      <c r="N57" s="128" t="s">
        <v>31</v>
      </c>
      <c r="O57" s="16">
        <v>720</v>
      </c>
      <c r="P57" s="27">
        <v>1080</v>
      </c>
      <c r="Q57" s="27">
        <v>1350</v>
      </c>
      <c r="R57" s="14">
        <v>12</v>
      </c>
      <c r="S57" s="93">
        <v>180</v>
      </c>
      <c r="T57" s="14" t="s">
        <v>91</v>
      </c>
      <c r="U57" s="16">
        <f t="shared" si="0"/>
        <v>0</v>
      </c>
      <c r="V57" s="27">
        <f t="shared" si="1"/>
        <v>0</v>
      </c>
      <c r="W57" s="27">
        <f t="shared" si="2"/>
        <v>0</v>
      </c>
      <c r="X57" s="27">
        <f t="shared" si="3"/>
        <v>0</v>
      </c>
    </row>
    <row r="58" spans="1:24" ht="26.25" customHeight="1" x14ac:dyDescent="0.15">
      <c r="A58" s="7"/>
      <c r="B58" s="126"/>
      <c r="C58" s="52"/>
      <c r="D58" s="15"/>
      <c r="E58" s="28"/>
      <c r="F58" s="18"/>
      <c r="G58" s="15"/>
      <c r="H58" s="15"/>
      <c r="I58" s="18"/>
      <c r="J58" s="28"/>
      <c r="K58" s="15"/>
      <c r="L58" s="128"/>
      <c r="M58" s="128"/>
      <c r="N58" s="128"/>
      <c r="O58" s="16">
        <v>1800</v>
      </c>
      <c r="P58" s="27">
        <v>2160</v>
      </c>
      <c r="Q58" s="27">
        <v>2700</v>
      </c>
      <c r="R58" s="14">
        <v>6</v>
      </c>
      <c r="S58" s="93">
        <v>180</v>
      </c>
      <c r="T58" s="14" t="s">
        <v>91</v>
      </c>
      <c r="U58" s="16">
        <f t="shared" si="0"/>
        <v>0</v>
      </c>
      <c r="V58" s="27">
        <f t="shared" si="1"/>
        <v>0</v>
      </c>
      <c r="W58" s="27">
        <f t="shared" si="2"/>
        <v>0</v>
      </c>
      <c r="X58" s="27">
        <f t="shared" si="3"/>
        <v>0</v>
      </c>
    </row>
    <row r="59" spans="1:24" ht="26.25" customHeight="1" x14ac:dyDescent="0.15">
      <c r="A59" s="7"/>
      <c r="B59" s="126"/>
      <c r="C59" s="52"/>
      <c r="D59" s="15"/>
      <c r="E59" s="15"/>
      <c r="F59" s="28" t="s">
        <v>9</v>
      </c>
      <c r="G59" s="15"/>
      <c r="H59" s="15"/>
      <c r="I59" s="18"/>
      <c r="J59" s="28" t="s">
        <v>9</v>
      </c>
      <c r="K59" s="15"/>
      <c r="L59" s="128" t="s">
        <v>71</v>
      </c>
      <c r="M59" s="128" t="s">
        <v>41</v>
      </c>
      <c r="N59" s="128" t="s">
        <v>33</v>
      </c>
      <c r="O59" s="16">
        <v>300</v>
      </c>
      <c r="P59" s="27">
        <v>400</v>
      </c>
      <c r="Q59" s="27">
        <v>500</v>
      </c>
      <c r="R59" s="14">
        <v>24</v>
      </c>
      <c r="S59" s="93">
        <v>240</v>
      </c>
      <c r="T59" s="14" t="s">
        <v>91</v>
      </c>
      <c r="U59" s="16">
        <f t="shared" si="0"/>
        <v>0</v>
      </c>
      <c r="V59" s="27">
        <f t="shared" si="1"/>
        <v>0</v>
      </c>
      <c r="W59" s="27">
        <f t="shared" si="2"/>
        <v>0</v>
      </c>
      <c r="X59" s="27">
        <f t="shared" si="3"/>
        <v>0</v>
      </c>
    </row>
    <row r="60" spans="1:24" ht="26.25" customHeight="1" x14ac:dyDescent="0.15">
      <c r="A60" s="7"/>
      <c r="B60" s="126"/>
      <c r="C60" s="52"/>
      <c r="D60" s="15"/>
      <c r="E60" s="15"/>
      <c r="F60" s="28"/>
      <c r="G60" s="15"/>
      <c r="H60" s="15"/>
      <c r="I60" s="18"/>
      <c r="J60" s="28"/>
      <c r="K60" s="15"/>
      <c r="L60" s="128"/>
      <c r="M60" s="128"/>
      <c r="N60" s="128"/>
      <c r="O60" s="16">
        <v>720</v>
      </c>
      <c r="P60" s="27">
        <v>1000</v>
      </c>
      <c r="Q60" s="27">
        <v>1250</v>
      </c>
      <c r="R60" s="14">
        <v>12</v>
      </c>
      <c r="S60" s="93">
        <v>180</v>
      </c>
      <c r="T60" s="14" t="s">
        <v>91</v>
      </c>
      <c r="U60" s="16">
        <f t="shared" si="0"/>
        <v>0</v>
      </c>
      <c r="V60" s="27">
        <f t="shared" si="1"/>
        <v>0</v>
      </c>
      <c r="W60" s="27">
        <f t="shared" si="2"/>
        <v>0</v>
      </c>
      <c r="X60" s="27">
        <f t="shared" si="3"/>
        <v>0</v>
      </c>
    </row>
    <row r="61" spans="1:24" ht="26.25" customHeight="1" x14ac:dyDescent="0.15">
      <c r="A61" s="7"/>
      <c r="B61" s="126"/>
      <c r="C61" s="52"/>
      <c r="D61" s="15"/>
      <c r="E61" s="15"/>
      <c r="F61" s="28" t="s">
        <v>9</v>
      </c>
      <c r="G61" s="15"/>
      <c r="H61" s="15"/>
      <c r="I61" s="18"/>
      <c r="J61" s="28" t="s">
        <v>9</v>
      </c>
      <c r="K61" s="15"/>
      <c r="L61" s="128" t="s">
        <v>72</v>
      </c>
      <c r="M61" s="128" t="s">
        <v>41</v>
      </c>
      <c r="N61" s="128" t="s">
        <v>33</v>
      </c>
      <c r="O61" s="16">
        <v>720</v>
      </c>
      <c r="P61" s="27">
        <v>1120</v>
      </c>
      <c r="Q61" s="27">
        <v>1400</v>
      </c>
      <c r="R61" s="14">
        <v>12</v>
      </c>
      <c r="S61" s="93">
        <v>96</v>
      </c>
      <c r="T61" s="14" t="s">
        <v>91</v>
      </c>
      <c r="U61" s="16">
        <f t="shared" si="0"/>
        <v>0</v>
      </c>
      <c r="V61" s="27">
        <f t="shared" si="1"/>
        <v>0</v>
      </c>
      <c r="W61" s="27">
        <f t="shared" si="2"/>
        <v>0</v>
      </c>
      <c r="X61" s="27">
        <f t="shared" si="3"/>
        <v>0</v>
      </c>
    </row>
    <row r="62" spans="1:24" ht="26.25" customHeight="1" x14ac:dyDescent="0.15">
      <c r="A62" s="7"/>
      <c r="B62" s="126"/>
      <c r="C62" s="52"/>
      <c r="D62" s="15"/>
      <c r="E62" s="15"/>
      <c r="F62" s="28"/>
      <c r="G62" s="15"/>
      <c r="H62" s="15"/>
      <c r="I62" s="18"/>
      <c r="J62" s="28"/>
      <c r="K62" s="15"/>
      <c r="L62" s="128"/>
      <c r="M62" s="128"/>
      <c r="N62" s="128"/>
      <c r="O62" s="16">
        <v>1800</v>
      </c>
      <c r="P62" s="27">
        <v>2240</v>
      </c>
      <c r="Q62" s="27">
        <v>2800</v>
      </c>
      <c r="R62" s="14">
        <v>6</v>
      </c>
      <c r="S62" s="93">
        <v>60</v>
      </c>
      <c r="T62" s="14" t="s">
        <v>91</v>
      </c>
      <c r="U62" s="16">
        <f t="shared" si="0"/>
        <v>0</v>
      </c>
      <c r="V62" s="27">
        <f t="shared" si="1"/>
        <v>0</v>
      </c>
      <c r="W62" s="27">
        <f t="shared" si="2"/>
        <v>0</v>
      </c>
      <c r="X62" s="27">
        <f t="shared" si="3"/>
        <v>0</v>
      </c>
    </row>
    <row r="63" spans="1:24" ht="26.25" customHeight="1" x14ac:dyDescent="0.15">
      <c r="A63" s="7"/>
      <c r="B63" s="126"/>
      <c r="C63" s="52"/>
      <c r="D63" s="15"/>
      <c r="E63" s="15"/>
      <c r="F63" s="15" t="s">
        <v>9</v>
      </c>
      <c r="G63" s="15"/>
      <c r="H63" s="15"/>
      <c r="I63" s="18"/>
      <c r="J63" s="18"/>
      <c r="K63" s="15" t="s">
        <v>9</v>
      </c>
      <c r="L63" s="60" t="s">
        <v>23</v>
      </c>
      <c r="M63" s="60" t="s">
        <v>67</v>
      </c>
      <c r="N63" s="60" t="s">
        <v>33</v>
      </c>
      <c r="O63" s="16">
        <v>1800</v>
      </c>
      <c r="P63" s="27">
        <v>1384</v>
      </c>
      <c r="Q63" s="27">
        <v>1730</v>
      </c>
      <c r="R63" s="14">
        <v>6</v>
      </c>
      <c r="S63" s="93">
        <v>300</v>
      </c>
      <c r="T63" s="14" t="s">
        <v>91</v>
      </c>
      <c r="U63" s="16">
        <f t="shared" si="0"/>
        <v>0</v>
      </c>
      <c r="V63" s="27">
        <f t="shared" si="1"/>
        <v>0</v>
      </c>
      <c r="W63" s="27">
        <f t="shared" si="2"/>
        <v>0</v>
      </c>
      <c r="X63" s="27">
        <f t="shared" si="3"/>
        <v>0</v>
      </c>
    </row>
    <row r="64" spans="1:24" ht="26.25" customHeight="1" thickBot="1" x14ac:dyDescent="0.2">
      <c r="A64" s="7"/>
      <c r="B64" s="127"/>
      <c r="C64" s="53"/>
      <c r="D64" s="36"/>
      <c r="E64" s="36"/>
      <c r="F64" s="36" t="s">
        <v>9</v>
      </c>
      <c r="G64" s="36"/>
      <c r="H64" s="36"/>
      <c r="I64" s="57"/>
      <c r="J64" s="57"/>
      <c r="K64" s="36" t="s">
        <v>9</v>
      </c>
      <c r="L64" s="61" t="s">
        <v>24</v>
      </c>
      <c r="M64" s="61" t="s">
        <v>67</v>
      </c>
      <c r="N64" s="61" t="s">
        <v>33</v>
      </c>
      <c r="O64" s="33">
        <v>1800</v>
      </c>
      <c r="P64" s="34">
        <v>1624</v>
      </c>
      <c r="Q64" s="34">
        <v>2030</v>
      </c>
      <c r="R64" s="35">
        <v>6</v>
      </c>
      <c r="S64" s="94">
        <v>300</v>
      </c>
      <c r="T64" s="35" t="s">
        <v>91</v>
      </c>
      <c r="U64" s="33">
        <f t="shared" si="0"/>
        <v>0</v>
      </c>
      <c r="V64" s="108">
        <f t="shared" si="1"/>
        <v>0</v>
      </c>
      <c r="W64" s="108">
        <f t="shared" si="2"/>
        <v>0</v>
      </c>
      <c r="X64" s="34">
        <f t="shared" si="3"/>
        <v>0</v>
      </c>
    </row>
    <row r="68" spans="2:24" ht="18.75" customHeight="1" x14ac:dyDescent="0.15">
      <c r="B68" s="11" t="s">
        <v>101</v>
      </c>
      <c r="C68" s="6"/>
      <c r="D68" s="15"/>
      <c r="E68" s="15"/>
      <c r="F68" s="15"/>
      <c r="G68" s="15"/>
      <c r="H68" s="15"/>
      <c r="I68" s="15"/>
      <c r="J68" s="15"/>
      <c r="K68" s="15"/>
      <c r="L68" s="11"/>
      <c r="M68" s="11"/>
      <c r="N68" s="25"/>
      <c r="O68" s="9"/>
      <c r="R68" s="4"/>
      <c r="T68" s="4"/>
      <c r="U68" s="9"/>
      <c r="X68" s="59" t="s">
        <v>105</v>
      </c>
    </row>
    <row r="69" spans="2:24" ht="37.5" customHeight="1" x14ac:dyDescent="0.15">
      <c r="B69" s="11" t="s">
        <v>95</v>
      </c>
      <c r="C69" s="19"/>
      <c r="D69" s="3" t="s">
        <v>1</v>
      </c>
      <c r="E69" s="3" t="s">
        <v>2</v>
      </c>
      <c r="F69" s="3" t="s">
        <v>3</v>
      </c>
      <c r="G69" s="3" t="s">
        <v>4</v>
      </c>
      <c r="H69" s="3" t="s">
        <v>5</v>
      </c>
      <c r="I69" s="3" t="s">
        <v>6</v>
      </c>
      <c r="J69" s="3" t="s">
        <v>7</v>
      </c>
      <c r="K69" s="3" t="s">
        <v>8</v>
      </c>
      <c r="L69" s="98" t="s">
        <v>93</v>
      </c>
      <c r="M69" s="98" t="s">
        <v>73</v>
      </c>
      <c r="N69" s="98" t="s">
        <v>98</v>
      </c>
      <c r="O69" s="98" t="s">
        <v>25</v>
      </c>
      <c r="P69" s="100" t="s">
        <v>75</v>
      </c>
      <c r="Q69" s="100" t="s">
        <v>74</v>
      </c>
      <c r="R69" s="101" t="s">
        <v>99</v>
      </c>
      <c r="S69" s="102" t="s">
        <v>96</v>
      </c>
      <c r="T69" s="101" t="s">
        <v>100</v>
      </c>
      <c r="U69" s="103" t="s">
        <v>108</v>
      </c>
      <c r="V69" s="100"/>
      <c r="W69" s="106" t="s">
        <v>146</v>
      </c>
      <c r="X69" s="100" t="s">
        <v>140</v>
      </c>
    </row>
    <row r="70" spans="2:24" ht="18.75" customHeight="1" x14ac:dyDescent="0.15">
      <c r="B70" s="58" t="s">
        <v>139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90"/>
      <c r="T70" s="58"/>
      <c r="U70" s="58"/>
      <c r="V70" s="58"/>
      <c r="W70" s="58"/>
      <c r="X70" s="58"/>
    </row>
    <row r="71" spans="2:24" ht="30" customHeight="1" x14ac:dyDescent="0.15">
      <c r="B71" s="21"/>
      <c r="C71" s="22"/>
      <c r="D71" s="23"/>
      <c r="E71" s="23"/>
      <c r="F71" s="23"/>
      <c r="G71" s="23"/>
      <c r="H71" s="23"/>
      <c r="I71" s="23"/>
      <c r="J71" s="23"/>
      <c r="K71" s="23"/>
      <c r="L71" s="21"/>
      <c r="M71" s="21"/>
      <c r="N71" s="21"/>
      <c r="O71" s="24"/>
      <c r="P71" s="27"/>
      <c r="Q71" s="27"/>
      <c r="R71" s="22"/>
      <c r="S71" s="89" t="s">
        <v>97</v>
      </c>
      <c r="T71" s="14" t="s">
        <v>91</v>
      </c>
      <c r="U71" s="16">
        <f t="shared" ref="U71:U80" si="8">+Z71+AB71+AD71+AF71+AH71+AJ71+AL71+AN71+AP71+AR71+AT71+AV71+AX71+AZ71+BB71+BD71+BF71+BH71+BJ71+BL71+BN71+BP71+BR71+BT71+BV71+BX71+BZ71+CB71+CD71+CF71</f>
        <v>0</v>
      </c>
      <c r="V71" s="27"/>
      <c r="W71" s="27">
        <f t="shared" ref="W71:W80" si="9">SUM(U71:V71)</f>
        <v>0</v>
      </c>
      <c r="X71" s="27">
        <f t="shared" ref="X71:X80" si="10">+P71*W71</f>
        <v>0</v>
      </c>
    </row>
    <row r="72" spans="2:24" ht="30" customHeight="1" x14ac:dyDescent="0.15"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1"/>
      <c r="M72" s="21"/>
      <c r="N72" s="21"/>
      <c r="O72" s="24"/>
      <c r="P72" s="27"/>
      <c r="Q72" s="27"/>
      <c r="R72" s="22"/>
      <c r="S72" s="89" t="s">
        <v>97</v>
      </c>
      <c r="T72" s="14" t="s">
        <v>91</v>
      </c>
      <c r="U72" s="16">
        <f t="shared" si="8"/>
        <v>0</v>
      </c>
      <c r="V72" s="84"/>
      <c r="W72" s="84">
        <f t="shared" si="9"/>
        <v>0</v>
      </c>
      <c r="X72" s="27">
        <f t="shared" si="10"/>
        <v>0</v>
      </c>
    </row>
    <row r="73" spans="2:24" ht="30" customHeight="1" x14ac:dyDescent="0.15">
      <c r="B73" s="21"/>
      <c r="C73" s="22"/>
      <c r="D73" s="23"/>
      <c r="E73" s="23"/>
      <c r="F73" s="23"/>
      <c r="G73" s="23"/>
      <c r="H73" s="23"/>
      <c r="I73" s="23"/>
      <c r="J73" s="23"/>
      <c r="K73" s="23"/>
      <c r="L73" s="21"/>
      <c r="M73" s="21"/>
      <c r="N73" s="21"/>
      <c r="O73" s="24"/>
      <c r="P73" s="27"/>
      <c r="Q73" s="27"/>
      <c r="R73" s="22"/>
      <c r="S73" s="89" t="s">
        <v>97</v>
      </c>
      <c r="T73" s="14" t="s">
        <v>91</v>
      </c>
      <c r="U73" s="16">
        <f t="shared" si="8"/>
        <v>0</v>
      </c>
      <c r="V73" s="27"/>
      <c r="W73" s="27">
        <f t="shared" si="9"/>
        <v>0</v>
      </c>
      <c r="X73" s="27">
        <f t="shared" si="10"/>
        <v>0</v>
      </c>
    </row>
    <row r="74" spans="2:24" ht="30" customHeight="1" x14ac:dyDescent="0.15">
      <c r="B74" s="21"/>
      <c r="C74" s="22"/>
      <c r="D74" s="23"/>
      <c r="E74" s="23"/>
      <c r="F74" s="23"/>
      <c r="G74" s="23"/>
      <c r="H74" s="23"/>
      <c r="I74" s="23"/>
      <c r="J74" s="23"/>
      <c r="K74" s="23"/>
      <c r="L74" s="21"/>
      <c r="M74" s="21"/>
      <c r="N74" s="21"/>
      <c r="O74" s="24"/>
      <c r="P74" s="27"/>
      <c r="Q74" s="27"/>
      <c r="R74" s="22"/>
      <c r="S74" s="89" t="s">
        <v>97</v>
      </c>
      <c r="T74" s="14" t="s">
        <v>91</v>
      </c>
      <c r="U74" s="16">
        <f t="shared" si="8"/>
        <v>0</v>
      </c>
      <c r="V74" s="27"/>
      <c r="W74" s="27">
        <f t="shared" si="9"/>
        <v>0</v>
      </c>
      <c r="X74" s="27">
        <f t="shared" si="10"/>
        <v>0</v>
      </c>
    </row>
    <row r="75" spans="2:24" ht="30" customHeight="1" x14ac:dyDescent="0.15">
      <c r="B75" s="21"/>
      <c r="C75" s="22"/>
      <c r="D75" s="23"/>
      <c r="E75" s="23"/>
      <c r="F75" s="23"/>
      <c r="G75" s="23"/>
      <c r="H75" s="23"/>
      <c r="I75" s="23"/>
      <c r="J75" s="23"/>
      <c r="K75" s="23"/>
      <c r="L75" s="21"/>
      <c r="M75" s="21"/>
      <c r="N75" s="21"/>
      <c r="O75" s="24"/>
      <c r="P75" s="27"/>
      <c r="Q75" s="27"/>
      <c r="R75" s="22"/>
      <c r="S75" s="89" t="s">
        <v>97</v>
      </c>
      <c r="T75" s="14" t="s">
        <v>91</v>
      </c>
      <c r="U75" s="16">
        <f t="shared" si="8"/>
        <v>0</v>
      </c>
      <c r="V75" s="27"/>
      <c r="W75" s="27">
        <f t="shared" si="9"/>
        <v>0</v>
      </c>
      <c r="X75" s="27">
        <f t="shared" si="10"/>
        <v>0</v>
      </c>
    </row>
    <row r="76" spans="2:24" ht="30" customHeight="1" x14ac:dyDescent="0.15">
      <c r="B76" s="21"/>
      <c r="C76" s="22"/>
      <c r="D76" s="23"/>
      <c r="E76" s="23"/>
      <c r="F76" s="23"/>
      <c r="G76" s="23"/>
      <c r="H76" s="23"/>
      <c r="I76" s="23"/>
      <c r="J76" s="23"/>
      <c r="K76" s="23"/>
      <c r="L76" s="21"/>
      <c r="M76" s="21"/>
      <c r="N76" s="21"/>
      <c r="O76" s="24"/>
      <c r="P76" s="27"/>
      <c r="Q76" s="27"/>
      <c r="R76" s="22"/>
      <c r="S76" s="89" t="s">
        <v>97</v>
      </c>
      <c r="T76" s="14" t="s">
        <v>91</v>
      </c>
      <c r="U76" s="16">
        <f t="shared" si="8"/>
        <v>0</v>
      </c>
      <c r="V76" s="27"/>
      <c r="W76" s="27">
        <f t="shared" si="9"/>
        <v>0</v>
      </c>
      <c r="X76" s="27">
        <f t="shared" si="10"/>
        <v>0</v>
      </c>
    </row>
    <row r="77" spans="2:24" ht="30" customHeight="1" x14ac:dyDescent="0.15">
      <c r="B77" s="21"/>
      <c r="C77" s="22"/>
      <c r="D77" s="23"/>
      <c r="E77" s="23"/>
      <c r="F77" s="23"/>
      <c r="G77" s="23"/>
      <c r="H77" s="23"/>
      <c r="I77" s="23"/>
      <c r="J77" s="23"/>
      <c r="K77" s="23"/>
      <c r="L77" s="21"/>
      <c r="M77" s="21"/>
      <c r="N77" s="21"/>
      <c r="O77" s="24"/>
      <c r="P77" s="27"/>
      <c r="Q77" s="27"/>
      <c r="R77" s="22"/>
      <c r="S77" s="89" t="s">
        <v>97</v>
      </c>
      <c r="T77" s="14" t="s">
        <v>91</v>
      </c>
      <c r="U77" s="16">
        <f t="shared" si="8"/>
        <v>0</v>
      </c>
      <c r="V77" s="27"/>
      <c r="W77" s="27">
        <f t="shared" si="9"/>
        <v>0</v>
      </c>
      <c r="X77" s="27">
        <f t="shared" si="10"/>
        <v>0</v>
      </c>
    </row>
    <row r="78" spans="2:24" ht="30" customHeight="1" x14ac:dyDescent="0.15">
      <c r="B78" s="21"/>
      <c r="C78" s="22"/>
      <c r="D78" s="23"/>
      <c r="E78" s="23"/>
      <c r="F78" s="23"/>
      <c r="G78" s="23"/>
      <c r="H78" s="23"/>
      <c r="I78" s="23"/>
      <c r="J78" s="23"/>
      <c r="K78" s="23"/>
      <c r="L78" s="21"/>
      <c r="M78" s="21"/>
      <c r="N78" s="21"/>
      <c r="O78" s="24"/>
      <c r="P78" s="27"/>
      <c r="Q78" s="27"/>
      <c r="R78" s="22"/>
      <c r="S78" s="89" t="s">
        <v>97</v>
      </c>
      <c r="T78" s="14" t="s">
        <v>91</v>
      </c>
      <c r="U78" s="16">
        <f t="shared" si="8"/>
        <v>0</v>
      </c>
      <c r="V78" s="27"/>
      <c r="W78" s="27">
        <f t="shared" si="9"/>
        <v>0</v>
      </c>
      <c r="X78" s="27">
        <f t="shared" si="10"/>
        <v>0</v>
      </c>
    </row>
    <row r="79" spans="2:24" ht="30" customHeight="1" x14ac:dyDescent="0.15">
      <c r="B79" s="21"/>
      <c r="C79" s="22"/>
      <c r="D79" s="23"/>
      <c r="E79" s="23"/>
      <c r="F79" s="23"/>
      <c r="G79" s="23"/>
      <c r="H79" s="23"/>
      <c r="I79" s="23"/>
      <c r="J79" s="23"/>
      <c r="K79" s="23"/>
      <c r="L79" s="21"/>
      <c r="M79" s="21"/>
      <c r="N79" s="21"/>
      <c r="O79" s="24"/>
      <c r="P79" s="27"/>
      <c r="Q79" s="27"/>
      <c r="R79" s="22"/>
      <c r="S79" s="89" t="s">
        <v>97</v>
      </c>
      <c r="T79" s="14" t="s">
        <v>91</v>
      </c>
      <c r="U79" s="16">
        <f t="shared" si="8"/>
        <v>0</v>
      </c>
      <c r="V79" s="27"/>
      <c r="W79" s="27">
        <f t="shared" si="9"/>
        <v>0</v>
      </c>
      <c r="X79" s="27">
        <f t="shared" si="10"/>
        <v>0</v>
      </c>
    </row>
    <row r="80" spans="2:24" ht="30" customHeight="1" thickBot="1" x14ac:dyDescent="0.2">
      <c r="B80" s="70"/>
      <c r="C80" s="71"/>
      <c r="D80" s="72"/>
      <c r="E80" s="72"/>
      <c r="F80" s="72"/>
      <c r="G80" s="72"/>
      <c r="H80" s="72"/>
      <c r="I80" s="72"/>
      <c r="J80" s="72"/>
      <c r="K80" s="72"/>
      <c r="L80" s="70"/>
      <c r="M80" s="70"/>
      <c r="N80" s="70"/>
      <c r="O80" s="73"/>
      <c r="P80" s="34"/>
      <c r="Q80" s="34"/>
      <c r="R80" s="71"/>
      <c r="S80" s="79" t="s">
        <v>97</v>
      </c>
      <c r="T80" s="35" t="s">
        <v>91</v>
      </c>
      <c r="U80" s="33">
        <f t="shared" si="8"/>
        <v>0</v>
      </c>
      <c r="V80" s="34"/>
      <c r="W80" s="34">
        <f t="shared" si="9"/>
        <v>0</v>
      </c>
      <c r="X80" s="34">
        <f t="shared" si="10"/>
        <v>0</v>
      </c>
    </row>
    <row r="83" spans="1:24" ht="18.75" customHeight="1" x14ac:dyDescent="0.15">
      <c r="A83" s="7"/>
      <c r="B83" s="11"/>
      <c r="C83" s="6"/>
      <c r="D83" s="2"/>
      <c r="E83" s="2"/>
      <c r="F83" s="2"/>
      <c r="G83" s="2"/>
      <c r="H83" s="2"/>
      <c r="I83" s="8"/>
      <c r="J83" s="8"/>
      <c r="K83" s="2"/>
      <c r="L83" s="11"/>
      <c r="M83" s="11"/>
      <c r="N83" s="11"/>
      <c r="O83" s="9"/>
      <c r="R83" s="4"/>
      <c r="T83" s="4"/>
    </row>
    <row r="84" spans="1:24" ht="18.75" customHeight="1" x14ac:dyDescent="0.15">
      <c r="A84" s="7"/>
      <c r="B84" s="11"/>
      <c r="C84" s="6"/>
      <c r="D84" s="2"/>
      <c r="E84" s="2"/>
      <c r="F84" s="2"/>
      <c r="G84" s="2"/>
      <c r="H84" s="2"/>
      <c r="I84" s="8"/>
      <c r="J84" s="8"/>
      <c r="K84" s="2"/>
      <c r="L84" s="11"/>
      <c r="M84" s="11"/>
      <c r="N84" s="11"/>
      <c r="O84" s="9"/>
      <c r="R84" s="4"/>
      <c r="T84" s="4"/>
      <c r="V84" s="13"/>
      <c r="W84" s="13" t="s">
        <v>90</v>
      </c>
      <c r="X84" s="26" t="s">
        <v>103</v>
      </c>
    </row>
    <row r="85" spans="1:24" ht="18.75" customHeight="1" thickBot="1" x14ac:dyDescent="0.2">
      <c r="A85" s="5"/>
      <c r="B85" s="66"/>
      <c r="C85" s="67"/>
      <c r="D85" s="67"/>
      <c r="E85" s="67"/>
      <c r="F85" s="67"/>
      <c r="G85" s="67"/>
      <c r="H85" s="67"/>
      <c r="I85" s="67"/>
      <c r="J85" s="67"/>
      <c r="K85" s="67"/>
      <c r="L85" s="68" t="s">
        <v>141</v>
      </c>
      <c r="M85" s="76"/>
      <c r="N85" s="105" t="s">
        <v>142</v>
      </c>
      <c r="O85" s="136" t="s">
        <v>143</v>
      </c>
      <c r="P85" s="136"/>
      <c r="Q85" s="104"/>
      <c r="R85" s="77"/>
      <c r="S85" s="91"/>
      <c r="T85" s="69" t="s">
        <v>92</v>
      </c>
      <c r="U85" s="111">
        <f t="shared" ref="U85:V85" si="11">SUM(U4:U64)+SUM(U71:U80)</f>
        <v>0</v>
      </c>
      <c r="V85" s="111">
        <f t="shared" si="11"/>
        <v>0</v>
      </c>
      <c r="W85" s="86">
        <f>SUM(W4:W64)+SUM(W71:W80)</f>
        <v>0</v>
      </c>
      <c r="X85" s="87">
        <f>SUM(X4:X64)+SUM(X71:X80)</f>
        <v>0</v>
      </c>
    </row>
    <row r="86" spans="1:24" ht="18.75" customHeight="1" x14ac:dyDescent="0.15">
      <c r="W86" s="26">
        <f>SUM(U85:V85)-W85</f>
        <v>0</v>
      </c>
    </row>
    <row r="91" spans="1:24" ht="18.75" customHeight="1" x14ac:dyDescent="0.15">
      <c r="V91" s="106"/>
      <c r="W91" s="106"/>
    </row>
    <row r="92" spans="1:24" ht="18.75" customHeight="1" x14ac:dyDescent="0.15">
      <c r="V92" s="109"/>
      <c r="W92" s="109"/>
    </row>
    <row r="115" spans="22:23" ht="18.75" customHeight="1" x14ac:dyDescent="0.15">
      <c r="V115" s="110"/>
      <c r="W115" s="110"/>
    </row>
    <row r="116" spans="22:23" ht="18.75" customHeight="1" x14ac:dyDescent="0.15">
      <c r="V116" s="110"/>
      <c r="W116" s="110"/>
    </row>
    <row r="117" spans="22:23" ht="18.75" customHeight="1" x14ac:dyDescent="0.15">
      <c r="V117" s="110"/>
      <c r="W117" s="110"/>
    </row>
    <row r="118" spans="22:23" ht="18.75" customHeight="1" x14ac:dyDescent="0.15">
      <c r="V118" s="110"/>
      <c r="W118" s="110"/>
    </row>
    <row r="119" spans="22:23" ht="18.75" customHeight="1" x14ac:dyDescent="0.15">
      <c r="V119" s="110"/>
      <c r="W119" s="110"/>
    </row>
    <row r="120" spans="22:23" ht="18.75" customHeight="1" x14ac:dyDescent="0.15">
      <c r="V120" s="110"/>
      <c r="W120" s="110"/>
    </row>
    <row r="121" spans="22:23" ht="18.75" customHeight="1" x14ac:dyDescent="0.15">
      <c r="V121" s="110"/>
      <c r="W121" s="110"/>
    </row>
    <row r="122" spans="22:23" ht="18.75" customHeight="1" x14ac:dyDescent="0.15">
      <c r="V122" s="110"/>
      <c r="W122" s="110"/>
    </row>
    <row r="123" spans="22:23" ht="18.75" customHeight="1" x14ac:dyDescent="0.15">
      <c r="V123" s="110"/>
      <c r="W123" s="110"/>
    </row>
    <row r="124" spans="22:23" ht="18.75" customHeight="1" x14ac:dyDescent="0.15">
      <c r="V124" s="110"/>
      <c r="W124" s="110"/>
    </row>
    <row r="125" spans="22:23" ht="18.75" customHeight="1" x14ac:dyDescent="0.15">
      <c r="V125" s="110"/>
      <c r="W125" s="110"/>
    </row>
    <row r="126" spans="22:23" ht="18.75" customHeight="1" x14ac:dyDescent="0.15">
      <c r="V126" s="110"/>
      <c r="W126" s="110"/>
    </row>
    <row r="127" spans="22:23" ht="18.75" customHeight="1" x14ac:dyDescent="0.15">
      <c r="V127" s="110"/>
      <c r="W127" s="110"/>
    </row>
    <row r="128" spans="22:23" ht="18.75" customHeight="1" x14ac:dyDescent="0.15">
      <c r="V128" s="110"/>
      <c r="W128" s="110"/>
    </row>
    <row r="130" spans="22:23" ht="18.75" customHeight="1" x14ac:dyDescent="0.15">
      <c r="V130" s="107"/>
      <c r="W130" s="107"/>
    </row>
    <row r="131" spans="22:23" ht="18.75" customHeight="1" x14ac:dyDescent="0.15">
      <c r="V131" s="107"/>
      <c r="W131" s="107"/>
    </row>
    <row r="132" spans="22:23" ht="18.75" customHeight="1" x14ac:dyDescent="0.15">
      <c r="V132" s="107"/>
      <c r="W132" s="107"/>
    </row>
    <row r="133" spans="22:23" ht="18.75" customHeight="1" x14ac:dyDescent="0.15">
      <c r="V133" s="107"/>
      <c r="W133" s="107"/>
    </row>
    <row r="134" spans="22:23" ht="18.75" customHeight="1" x14ac:dyDescent="0.15">
      <c r="V134" s="107"/>
      <c r="W134" s="107"/>
    </row>
    <row r="135" spans="22:23" ht="18.75" customHeight="1" x14ac:dyDescent="0.15">
      <c r="V135" s="107"/>
      <c r="W135" s="107"/>
    </row>
  </sheetData>
  <mergeCells count="57">
    <mergeCell ref="O85:P85"/>
    <mergeCell ref="L61:L62"/>
    <mergeCell ref="M61:M62"/>
    <mergeCell ref="N61:N62"/>
    <mergeCell ref="B40:B43"/>
    <mergeCell ref="B44:B47"/>
    <mergeCell ref="B50:B52"/>
    <mergeCell ref="B53:B55"/>
    <mergeCell ref="B56:B64"/>
    <mergeCell ref="L57:L58"/>
    <mergeCell ref="M57:M58"/>
    <mergeCell ref="N57:N58"/>
    <mergeCell ref="L59:L60"/>
    <mergeCell ref="M59:M60"/>
    <mergeCell ref="N59:N60"/>
    <mergeCell ref="B35:B39"/>
    <mergeCell ref="L36:L37"/>
    <mergeCell ref="M36:M37"/>
    <mergeCell ref="N36:N37"/>
    <mergeCell ref="L38:L39"/>
    <mergeCell ref="M38:M39"/>
    <mergeCell ref="N38:N39"/>
    <mergeCell ref="B29:B30"/>
    <mergeCell ref="L29:L30"/>
    <mergeCell ref="M29:M30"/>
    <mergeCell ref="N29:N30"/>
    <mergeCell ref="B31:B32"/>
    <mergeCell ref="L31:L32"/>
    <mergeCell ref="M31:M32"/>
    <mergeCell ref="N31:N32"/>
    <mergeCell ref="B25:B28"/>
    <mergeCell ref="L25:L26"/>
    <mergeCell ref="M25:M26"/>
    <mergeCell ref="N25:N26"/>
    <mergeCell ref="L27:L28"/>
    <mergeCell ref="M27:M28"/>
    <mergeCell ref="N27:N28"/>
    <mergeCell ref="B4:B18"/>
    <mergeCell ref="L6:L8"/>
    <mergeCell ref="M6:M8"/>
    <mergeCell ref="N6:N8"/>
    <mergeCell ref="L9:L10"/>
    <mergeCell ref="M9:M10"/>
    <mergeCell ref="N9:N10"/>
    <mergeCell ref="L15:L16"/>
    <mergeCell ref="M15:M16"/>
    <mergeCell ref="N15:N16"/>
    <mergeCell ref="L17:L18"/>
    <mergeCell ref="M17:M18"/>
    <mergeCell ref="N17:N18"/>
    <mergeCell ref="B20:B24"/>
    <mergeCell ref="L21:L22"/>
    <mergeCell ref="M21:M22"/>
    <mergeCell ref="N21:N22"/>
    <mergeCell ref="L23:L24"/>
    <mergeCell ref="M23:M24"/>
    <mergeCell ref="N23:N24"/>
  </mergeCells>
  <phoneticPr fontId="3"/>
  <printOptions horizontalCentered="1"/>
  <pageMargins left="0.23622047244094491" right="0.31496062992125984" top="0.55118110236220474" bottom="0.59055118110236227" header="0.31496062992125984" footer="0.23622047244094491"/>
  <pageSetup paperSize="9" scale="61" fitToHeight="0" orientation="portrait" r:id="rId1"/>
  <headerFooter>
    <oddHeader>&amp;R別紙2-1</oddHeader>
    <oddFooter>&amp;C&amp;P/2</oddFooter>
  </headerFooter>
  <rowBreaks count="1" manualBreakCount="1">
    <brk id="49" min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酒</vt:lpstr>
      <vt:lpstr>酒!Print_Area</vt:lpstr>
      <vt:lpstr>酒!Print_Titles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i06</dc:creator>
  <cp:lastModifiedBy>Ken01</cp:lastModifiedBy>
  <cp:lastPrinted>2021-06-22T02:55:11Z</cp:lastPrinted>
  <dcterms:created xsi:type="dcterms:W3CDTF">2021-06-04T03:04:05Z</dcterms:created>
  <dcterms:modified xsi:type="dcterms:W3CDTF">2021-06-22T02:55:16Z</dcterms:modified>
</cp:coreProperties>
</file>